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12" yWindow="48" windowWidth="9120" windowHeight="12600" activeTab="0"/>
  </bookViews>
  <sheets>
    <sheet name="DEPRESSION" sheetId="1" r:id="rId1"/>
  </sheets>
  <definedNames>
    <definedName name="IDX" localSheetId="0">'DEPRESSION'!#REF!</definedName>
    <definedName name="IDX1" localSheetId="0">'DEPRESSION'!$B$5</definedName>
    <definedName name="IDX10" localSheetId="0">'DEPRESSION'!#REF!</definedName>
    <definedName name="IDX11" localSheetId="0">'DEPRESSION'!#REF!</definedName>
    <definedName name="IDX12" localSheetId="0">'DEPRESSION'!#REF!</definedName>
    <definedName name="IDX13" localSheetId="0">'DEPRESSION'!#REF!</definedName>
    <definedName name="IDX14" localSheetId="0">'DEPRESSION'!#REF!</definedName>
    <definedName name="IDX15" localSheetId="0">'DEPRESSION'!#REF!</definedName>
    <definedName name="IDX16" localSheetId="0">'DEPRESSION'!#REF!</definedName>
    <definedName name="IDX17" localSheetId="0">'DEPRESSION'!#REF!</definedName>
    <definedName name="IDX18" localSheetId="0">'DEPRESSION'!#REF!</definedName>
    <definedName name="IDX19" localSheetId="0">'DEPRESSION'!#REF!</definedName>
    <definedName name="IDX2" localSheetId="0">'DEPRESSION'!$B$6</definedName>
    <definedName name="IDX20" localSheetId="0">'DEPRESSION'!#REF!</definedName>
    <definedName name="IDX21" localSheetId="0">'DEPRESSION'!#REF!</definedName>
    <definedName name="IDX22" localSheetId="0">'DEPRESSION'!#REF!</definedName>
    <definedName name="IDX23" localSheetId="0">'DEPRESSION'!#REF!</definedName>
    <definedName name="IDX24" localSheetId="0">'DEPRESSION'!#REF!</definedName>
    <definedName name="IDX25" localSheetId="0">'DEPRESSION'!#REF!</definedName>
    <definedName name="IDX26" localSheetId="0">'DEPRESSION'!#REF!</definedName>
    <definedName name="IDX27" localSheetId="0">'DEPRESSION'!#REF!</definedName>
    <definedName name="IDX3" localSheetId="0">'DEPRESSION'!#REF!</definedName>
    <definedName name="IDX4" localSheetId="0">'DEPRESSION'!#REF!</definedName>
    <definedName name="IDX5" localSheetId="0">'DEPRESSION'!#REF!</definedName>
    <definedName name="IDX6" localSheetId="0">'DEPRESSION'!#REF!</definedName>
    <definedName name="IDX7" localSheetId="0">'DEPRESSION'!#REF!</definedName>
    <definedName name="IDX8" localSheetId="0">'DEPRESSION'!#REF!</definedName>
    <definedName name="IDX9" localSheetId="0">'DEPRESSION'!#REF!</definedName>
    <definedName name="_xlnm.Print_Titles" localSheetId="0">'DEPRESSION'!$1:$6</definedName>
  </definedNames>
  <calcPr fullCalcOnLoad="1"/>
</workbook>
</file>

<file path=xl/sharedStrings.xml><?xml version="1.0" encoding="utf-8"?>
<sst xmlns="http://schemas.openxmlformats.org/spreadsheetml/2006/main" count="266" uniqueCount="80">
  <si>
    <t>Percent of Adults (18+ years old) Diagnosed with Depression.</t>
  </si>
  <si>
    <t>Los Angeles County Health Survey.</t>
  </si>
  <si>
    <t>Diagnosed with Depression</t>
  </si>
  <si>
    <t>Percent</t>
  </si>
  <si>
    <t>95% CI</t>
  </si>
  <si>
    <t xml:space="preserve">Estimated # </t>
  </si>
  <si>
    <t>LA County</t>
  </si>
  <si>
    <t>-</t>
  </si>
  <si>
    <t xml:space="preserve">  </t>
  </si>
  <si>
    <t>Gender</t>
  </si>
  <si>
    <t>Male</t>
  </si>
  <si>
    <t>Female</t>
  </si>
  <si>
    <t>Age Group</t>
  </si>
  <si>
    <t>18-24</t>
  </si>
  <si>
    <t>25-29</t>
  </si>
  <si>
    <t>30-39</t>
  </si>
  <si>
    <t>40-49</t>
  </si>
  <si>
    <t>50-59</t>
  </si>
  <si>
    <t>60-64</t>
  </si>
  <si>
    <t>65 or over</t>
  </si>
  <si>
    <t>Race/Ethnicity</t>
  </si>
  <si>
    <t>Latino</t>
  </si>
  <si>
    <t>White</t>
  </si>
  <si>
    <t>African American</t>
  </si>
  <si>
    <t>Asian/Pacific Islander</t>
  </si>
  <si>
    <t xml:space="preserve">* </t>
  </si>
  <si>
    <t>American Indian</t>
  </si>
  <si>
    <t>*</t>
  </si>
  <si>
    <t xml:space="preserve"> </t>
  </si>
  <si>
    <t xml:space="preserve"> -</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</si>
  <si>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</si>
  <si>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</si>
  <si>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</si>
  <si>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</si>
  <si>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</si>
  <si>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</si>
  <si>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</si>
  <si>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</si>
  <si>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</si>
  <si>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</si>
  <si>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</si>
  <si>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</si>
  <si>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</si>
  <si>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</si>
  <si>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</si>
  <si>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West</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</si>
  <si>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</si>
  <si>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</si>
  <si>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</si>
  <si>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</si>
  <si>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</si>
  <si>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</si>
  <si>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</si>
  <si>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</si>
  <si>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</si>
  <si>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</si>
  <si>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</si>
  <si>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</si>
  <si>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</si>
  <si>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</si>
  <si>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</si>
  <si>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</si>
  <si>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</si>
  <si>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</si>
  <si>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</si>
  <si>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</si>
  <si>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</si>
  <si>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</si>
  <si>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</si>
  <si>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</si>
  <si>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 Valley</t>
  </si>
  <si>
    <t>Whittier</t>
  </si>
  <si>
    <t>Source: 2005, 2002-03, 1999-00 Los Angeles County Health Surveys; Office of Health Assessment and Epidemiology, Los Angeles County Department of Health Services</t>
  </si>
  <si>
    <t>-For purposes of confidentiality, results with cell sizes less than 5 are not reported.</t>
  </si>
  <si>
    <t>19. Estimates may differ from prior estimates as new weights were utilized beginning March 20, 2006.</t>
  </si>
  <si>
    <t>Note: Estimates are based on self-reported data by a random sample of (8,648, 8167, and 8354 corresponding to 2005, 2002-03, and 1999-00)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</si>
  <si>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*The estimate is statistically unstable (relative standard error &gt;23%) and therefore may not be appropriate to use for planning or policy purposes.</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</si>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</sst>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 numFmtId="193" formatCode="00000"/>
    <numFmt numFmtId="194" formatCode="\-"/>
  </numFmts>
  <fonts count="45">
    <font>
      <sz val="10"/>
      <name val="Arial"/>
      <family val="0"/>
    </font>
    <font>
      <u val="single"/>
      <sz val="10"/>
      <color indexed="36"/>
      <name val="Arial"/>
      <family val="0"/>
    </font>
    <font>
      <u val="single"/>
      <sz val="10"/>
      <color indexed="12"/>
      <name val="Arial"/>
      <family val="0"/>
    </font>
    <font>
      <b/>
      <sz val="10"/>
      <color indexed="9"/>
      <name val="Arial"/>
      <family val="2"/>
    </font>
    <font>
      <b/>
      <u val="single"/>
      <sz val="14"/>
      <name val="Arial"/>
      <family val="2"/>
    </font>
    <font>
      <b/>
      <u val="single"/>
      <vertAlign val="superscript"/>
      <sz val="14"/>
      <name val="Arial"/>
      <family val="2"/>
    </font>
    <font>
      <b/>
      <sz val="10"/>
      <name val="Arial"/>
      <family val="2"/>
    </font>
    <font>
      <b/>
      <sz val="9"/>
      <name val="Arial"/>
      <family val="2"/>
    </font>
    <font>
      <sz val="11"/>
      <name val="Arial"/>
      <family val="2"/>
    </font>
    <font>
      <sz val="8"/>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6"/>
        <bgColor indexed="64"/>
      </patternFill>
    </fill>
    <fill>
      <patternFill patternType="solid">
        <fgColor indexed="15"/>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3">
    <xf numFmtId="0" fontId="0" fillId="0" borderId="0" xfId="0" applyAlignment="1">
      <alignment/>
    </xf>
    <xf numFmtId="0" fontId="3" fillId="33" borderId="0" xfId="0" applyFont="1" applyFill="1" applyBorder="1" applyAlignment="1">
      <alignment horizontal="left" wrapText="1"/>
    </xf>
    <xf numFmtId="0" fontId="0" fillId="0" borderId="0" xfId="0" applyBorder="1" applyAlignment="1">
      <alignment/>
    </xf>
    <xf numFmtId="0" fontId="0" fillId="33" borderId="0" xfId="0" applyFill="1" applyAlignment="1">
      <alignment/>
    </xf>
    <xf numFmtId="0" fontId="0" fillId="33" borderId="0" xfId="0" applyFill="1" applyAlignment="1">
      <alignment horizontal="center"/>
    </xf>
    <xf numFmtId="0" fontId="3" fillId="33" borderId="0" xfId="0" applyFont="1" applyFill="1" applyBorder="1" applyAlignment="1">
      <alignment horizontal="center"/>
    </xf>
    <xf numFmtId="168" fontId="3" fillId="33" borderId="0" xfId="0" applyNumberFormat="1" applyFont="1" applyFill="1" applyBorder="1" applyAlignment="1">
      <alignment/>
    </xf>
    <xf numFmtId="0" fontId="3" fillId="33" borderId="0" xfId="0" applyFont="1" applyFill="1" applyBorder="1" applyAlignment="1">
      <alignment/>
    </xf>
    <xf numFmtId="167" fontId="3" fillId="33" borderId="0" xfId="0" applyNumberFormat="1" applyFont="1" applyFill="1" applyBorder="1" applyAlignment="1">
      <alignment/>
    </xf>
    <xf numFmtId="167" fontId="3" fillId="33" borderId="0" xfId="0" applyNumberFormat="1" applyFont="1" applyFill="1" applyBorder="1" applyAlignment="1">
      <alignment horizontal="left"/>
    </xf>
    <xf numFmtId="3" fontId="3" fillId="33" borderId="0" xfId="0" applyNumberFormat="1" applyFont="1" applyFill="1" applyBorder="1" applyAlignment="1">
      <alignment/>
    </xf>
    <xf numFmtId="0" fontId="6" fillId="0" borderId="10" xfId="0" applyFont="1" applyBorder="1" applyAlignment="1">
      <alignment/>
    </xf>
    <xf numFmtId="0" fontId="6" fillId="34" borderId="10" xfId="0" applyFont="1" applyFill="1" applyBorder="1" applyAlignment="1">
      <alignment/>
    </xf>
    <xf numFmtId="168" fontId="6" fillId="34" borderId="10" xfId="0" applyNumberFormat="1" applyFont="1" applyFill="1" applyBorder="1" applyAlignment="1">
      <alignment horizontal="right"/>
    </xf>
    <xf numFmtId="167" fontId="6" fillId="0" borderId="10" xfId="0" applyNumberFormat="1" applyFont="1" applyBorder="1" applyAlignment="1">
      <alignment horizontal="centerContinuous"/>
    </xf>
    <xf numFmtId="0" fontId="6" fillId="0" borderId="10" xfId="0" applyFont="1" applyBorder="1" applyAlignment="1">
      <alignment horizontal="centerContinuous"/>
    </xf>
    <xf numFmtId="3" fontId="6" fillId="35" borderId="10" xfId="0" applyNumberFormat="1" applyFont="1" applyFill="1" applyBorder="1" applyAlignment="1">
      <alignment horizontal="right"/>
    </xf>
    <xf numFmtId="0" fontId="0" fillId="0" borderId="11" xfId="0" applyBorder="1" applyAlignment="1">
      <alignment/>
    </xf>
    <xf numFmtId="0" fontId="7" fillId="36" borderId="10" xfId="0" applyFont="1" applyFill="1" applyBorder="1" applyAlignment="1">
      <alignment horizontal="right"/>
    </xf>
    <xf numFmtId="168" fontId="6" fillId="36" borderId="10" xfId="0" applyNumberFormat="1" applyFont="1" applyFill="1" applyBorder="1" applyAlignment="1">
      <alignment horizontal="right"/>
    </xf>
    <xf numFmtId="167" fontId="6" fillId="0" borderId="10" xfId="0" applyNumberFormat="1" applyFont="1" applyFill="1" applyBorder="1" applyAlignment="1">
      <alignment horizontal="center"/>
    </xf>
    <xf numFmtId="0" fontId="0" fillId="0" borderId="0" xfId="0" applyBorder="1" applyAlignment="1">
      <alignment horizontal="left" wrapText="1"/>
    </xf>
    <xf numFmtId="0" fontId="0" fillId="34" borderId="0" xfId="0" applyFont="1" applyFill="1" applyBorder="1" applyAlignment="1">
      <alignment horizontal="left" wrapText="1"/>
    </xf>
    <xf numFmtId="168" fontId="0" fillId="34" borderId="0" xfId="0" applyNumberFormat="1" applyFill="1" applyBorder="1" applyAlignment="1">
      <alignment horizontal="right" wrapText="1"/>
    </xf>
    <xf numFmtId="0" fontId="0" fillId="0" borderId="0" xfId="0" applyBorder="1" applyAlignment="1">
      <alignment horizontal="right" wrapText="1"/>
    </xf>
    <xf numFmtId="167" fontId="0" fillId="0" borderId="0" xfId="0" applyNumberFormat="1" applyBorder="1" applyAlignment="1">
      <alignment horizontal="right" wrapText="1"/>
    </xf>
    <xf numFmtId="0" fontId="0" fillId="0" borderId="0" xfId="0" applyBorder="1" applyAlignment="1">
      <alignment horizontal="center" wrapText="1"/>
    </xf>
    <xf numFmtId="167" fontId="0" fillId="0" borderId="0" xfId="0" applyNumberFormat="1" applyBorder="1" applyAlignment="1">
      <alignment horizontal="left" wrapText="1"/>
    </xf>
    <xf numFmtId="3" fontId="0" fillId="35" borderId="0" xfId="0" applyNumberFormat="1" applyFill="1" applyBorder="1" applyAlignment="1">
      <alignment horizontal="right" wrapText="1"/>
    </xf>
    <xf numFmtId="0" fontId="0" fillId="36" borderId="0" xfId="0" applyFill="1" applyAlignment="1">
      <alignment/>
    </xf>
    <xf numFmtId="168" fontId="0" fillId="36" borderId="0" xfId="0" applyNumberFormat="1" applyFill="1" applyAlignment="1">
      <alignment/>
    </xf>
    <xf numFmtId="167" fontId="0" fillId="0" borderId="0" xfId="0" applyNumberFormat="1" applyAlignment="1">
      <alignment/>
    </xf>
    <xf numFmtId="167" fontId="0" fillId="0" borderId="0" xfId="0" applyNumberFormat="1" applyAlignment="1">
      <alignment horizontal="left"/>
    </xf>
    <xf numFmtId="169" fontId="0" fillId="37" borderId="0" xfId="0" applyNumberFormat="1" applyFont="1" applyFill="1" applyBorder="1" applyAlignment="1">
      <alignment horizontal="center"/>
    </xf>
    <xf numFmtId="167" fontId="0" fillId="37" borderId="0" xfId="0" applyNumberFormat="1" applyFont="1" applyFill="1" applyBorder="1" applyAlignment="1">
      <alignment horizontal="center"/>
    </xf>
    <xf numFmtId="167" fontId="0" fillId="0" borderId="0" xfId="0" applyNumberFormat="1" applyFont="1" applyFill="1" applyBorder="1" applyAlignment="1">
      <alignment horizontal="center"/>
    </xf>
    <xf numFmtId="0" fontId="0" fillId="36" borderId="0" xfId="0" applyFill="1" applyAlignment="1">
      <alignment horizontal="right"/>
    </xf>
    <xf numFmtId="168" fontId="0" fillId="36" borderId="0" xfId="0" applyNumberFormat="1" applyFill="1" applyAlignment="1">
      <alignment horizontal="right"/>
    </xf>
    <xf numFmtId="167" fontId="0" fillId="0" borderId="0" xfId="0" applyNumberFormat="1" applyAlignment="1">
      <alignment horizontal="right"/>
    </xf>
    <xf numFmtId="0" fontId="6" fillId="0" borderId="10" xfId="0" applyFont="1" applyBorder="1" applyAlignment="1">
      <alignment horizontal="left" wrapText="1"/>
    </xf>
    <xf numFmtId="0" fontId="6" fillId="34" borderId="10" xfId="0" applyFont="1" applyFill="1" applyBorder="1" applyAlignment="1">
      <alignment horizontal="left" wrapText="1"/>
    </xf>
    <xf numFmtId="168" fontId="6" fillId="34" borderId="10" xfId="0" applyNumberFormat="1" applyFont="1" applyFill="1" applyBorder="1" applyAlignment="1">
      <alignment horizontal="right" wrapText="1"/>
    </xf>
    <xf numFmtId="0" fontId="6" fillId="0" borderId="10" xfId="0" applyFont="1" applyBorder="1" applyAlignment="1">
      <alignment horizontal="right" wrapText="1"/>
    </xf>
    <xf numFmtId="167" fontId="6" fillId="0" borderId="10" xfId="0" applyNumberFormat="1" applyFont="1" applyBorder="1" applyAlignment="1">
      <alignment horizontal="right" wrapText="1"/>
    </xf>
    <xf numFmtId="167" fontId="6" fillId="0" borderId="10" xfId="0" applyNumberFormat="1" applyFont="1" applyBorder="1" applyAlignment="1">
      <alignment horizontal="left" wrapText="1"/>
    </xf>
    <xf numFmtId="3" fontId="6" fillId="35" borderId="10" xfId="0" applyNumberFormat="1" applyFont="1" applyFill="1" applyBorder="1" applyAlignment="1">
      <alignment horizontal="right" wrapText="1"/>
    </xf>
    <xf numFmtId="3" fontId="0" fillId="0" borderId="0" xfId="0" applyNumberFormat="1" applyBorder="1" applyAlignment="1">
      <alignment/>
    </xf>
    <xf numFmtId="0" fontId="0" fillId="36" borderId="10" xfId="0" applyFill="1" applyBorder="1" applyAlignment="1">
      <alignment horizontal="right"/>
    </xf>
    <xf numFmtId="168" fontId="0" fillId="36" borderId="10" xfId="0" applyNumberFormat="1" applyFill="1" applyBorder="1" applyAlignment="1">
      <alignment horizontal="right"/>
    </xf>
    <xf numFmtId="167" fontId="0" fillId="0" borderId="10" xfId="0" applyNumberFormat="1" applyBorder="1" applyAlignment="1">
      <alignment horizontal="right"/>
    </xf>
    <xf numFmtId="167" fontId="0" fillId="0" borderId="10" xfId="0" applyNumberFormat="1" applyBorder="1" applyAlignment="1">
      <alignment horizontal="left"/>
    </xf>
    <xf numFmtId="0" fontId="6" fillId="37" borderId="10" xfId="0" applyFont="1" applyFill="1" applyBorder="1" applyAlignment="1">
      <alignment horizontal="center"/>
    </xf>
    <xf numFmtId="167" fontId="6" fillId="37" borderId="10" xfId="0" applyNumberFormat="1" applyFont="1" applyFill="1" applyBorder="1" applyAlignment="1">
      <alignment horizontal="center"/>
    </xf>
    <xf numFmtId="167" fontId="6" fillId="0" borderId="10" xfId="0" applyNumberFormat="1" applyFont="1" applyBorder="1" applyAlignment="1">
      <alignment horizontal="center"/>
    </xf>
    <xf numFmtId="0" fontId="0" fillId="0" borderId="0" xfId="0" applyBorder="1" applyAlignment="1">
      <alignment horizontal="left" vertical="top" wrapText="1"/>
    </xf>
    <xf numFmtId="0" fontId="0" fillId="34" borderId="0" xfId="0" applyFont="1" applyFill="1" applyBorder="1" applyAlignment="1">
      <alignment horizontal="left" vertical="top" wrapText="1"/>
    </xf>
    <xf numFmtId="0" fontId="0" fillId="37" borderId="0" xfId="0" applyFont="1" applyFill="1" applyBorder="1" applyAlignment="1">
      <alignment horizontal="center"/>
    </xf>
    <xf numFmtId="167" fontId="0" fillId="0" borderId="0" xfId="0" applyNumberFormat="1" applyFont="1" applyBorder="1" applyAlignment="1">
      <alignment horizontal="center"/>
    </xf>
    <xf numFmtId="0" fontId="0" fillId="34" borderId="0" xfId="0" applyFont="1" applyFill="1" applyBorder="1" applyAlignment="1">
      <alignment/>
    </xf>
    <xf numFmtId="168" fontId="0" fillId="34" borderId="0" xfId="0" applyNumberFormat="1" applyFill="1" applyBorder="1" applyAlignment="1">
      <alignment/>
    </xf>
    <xf numFmtId="167" fontId="0" fillId="0" borderId="0" xfId="0" applyNumberFormat="1" applyBorder="1" applyAlignment="1">
      <alignment/>
    </xf>
    <xf numFmtId="167" fontId="0" fillId="0" borderId="0" xfId="0" applyNumberFormat="1" applyBorder="1" applyAlignment="1">
      <alignment horizontal="left"/>
    </xf>
    <xf numFmtId="3" fontId="0" fillId="35" borderId="0" xfId="0" applyNumberFormat="1" applyFill="1" applyBorder="1" applyAlignment="1">
      <alignment/>
    </xf>
    <xf numFmtId="168" fontId="6" fillId="34" borderId="10" xfId="0" applyNumberFormat="1" applyFont="1" applyFill="1" applyBorder="1" applyAlignment="1">
      <alignment/>
    </xf>
    <xf numFmtId="167" fontId="6" fillId="0" borderId="10" xfId="0" applyNumberFormat="1" applyFont="1" applyBorder="1" applyAlignment="1">
      <alignment/>
    </xf>
    <xf numFmtId="167" fontId="6" fillId="0" borderId="10" xfId="0" applyNumberFormat="1" applyFont="1" applyBorder="1" applyAlignment="1">
      <alignment horizontal="left"/>
    </xf>
    <xf numFmtId="3" fontId="6" fillId="35" borderId="10" xfId="0" applyNumberFormat="1" applyFont="1" applyFill="1" applyBorder="1" applyAlignment="1">
      <alignment/>
    </xf>
    <xf numFmtId="0" fontId="0" fillId="0" borderId="0" xfId="0" applyBorder="1" applyAlignment="1">
      <alignment horizontal="left" vertical="top"/>
    </xf>
    <xf numFmtId="0" fontId="0" fillId="34" borderId="0" xfId="0" applyFont="1" applyFill="1" applyBorder="1" applyAlignment="1">
      <alignment horizontal="left" vertical="top"/>
    </xf>
    <xf numFmtId="0" fontId="6" fillId="0" borderId="10" xfId="0" applyFont="1" applyFill="1" applyBorder="1" applyAlignment="1">
      <alignment horizontal="left" vertical="top"/>
    </xf>
    <xf numFmtId="0" fontId="6" fillId="34" borderId="10" xfId="0" applyFont="1" applyFill="1" applyBorder="1" applyAlignment="1">
      <alignment horizontal="left" vertical="top"/>
    </xf>
    <xf numFmtId="0" fontId="8" fillId="34" borderId="0" xfId="0" applyFont="1" applyFill="1" applyBorder="1" applyAlignment="1">
      <alignment horizontal="right" vertical="top"/>
    </xf>
    <xf numFmtId="0" fontId="6" fillId="0" borderId="10" xfId="0" applyFont="1" applyFill="1" applyBorder="1" applyAlignment="1">
      <alignment horizontal="left" vertical="top" wrapText="1"/>
    </xf>
    <xf numFmtId="0" fontId="6" fillId="34" borderId="10" xfId="0" applyFont="1" applyFill="1" applyBorder="1" applyAlignment="1">
      <alignment horizontal="left" vertical="top" wrapText="1"/>
    </xf>
    <xf numFmtId="0" fontId="0" fillId="0" borderId="12" xfId="0" applyBorder="1" applyAlignment="1">
      <alignment horizontal="left" vertical="top" wrapText="1"/>
    </xf>
    <xf numFmtId="0" fontId="0" fillId="34" borderId="12" xfId="0" applyFont="1" applyFill="1" applyBorder="1" applyAlignment="1">
      <alignment horizontal="left" vertical="top" wrapText="1"/>
    </xf>
    <xf numFmtId="168" fontId="0" fillId="34" borderId="12" xfId="0" applyNumberFormat="1" applyFill="1" applyBorder="1" applyAlignment="1">
      <alignment horizontal="right" wrapText="1"/>
    </xf>
    <xf numFmtId="0" fontId="0" fillId="0" borderId="12" xfId="0" applyBorder="1" applyAlignment="1">
      <alignment horizontal="right" wrapText="1"/>
    </xf>
    <xf numFmtId="167" fontId="0" fillId="0" borderId="12" xfId="0" applyNumberFormat="1" applyBorder="1" applyAlignment="1">
      <alignment horizontal="right" wrapText="1"/>
    </xf>
    <xf numFmtId="0" fontId="0" fillId="0" borderId="12" xfId="0" applyBorder="1" applyAlignment="1">
      <alignment horizontal="center" wrapText="1"/>
    </xf>
    <xf numFmtId="167" fontId="0" fillId="0" borderId="12" xfId="0" applyNumberFormat="1" applyBorder="1" applyAlignment="1">
      <alignment horizontal="left" wrapText="1"/>
    </xf>
    <xf numFmtId="3" fontId="0" fillId="35" borderId="12" xfId="0" applyNumberFormat="1" applyFill="1" applyBorder="1" applyAlignment="1">
      <alignment horizontal="right" wrapText="1"/>
    </xf>
    <xf numFmtId="0" fontId="0" fillId="0" borderId="13" xfId="0" applyBorder="1" applyAlignment="1">
      <alignment/>
    </xf>
    <xf numFmtId="0" fontId="0" fillId="36" borderId="12" xfId="0" applyFill="1" applyBorder="1" applyAlignment="1">
      <alignment/>
    </xf>
    <xf numFmtId="168" fontId="0" fillId="36" borderId="12" xfId="0" applyNumberFormat="1" applyFill="1" applyBorder="1" applyAlignment="1">
      <alignment/>
    </xf>
    <xf numFmtId="167" fontId="0" fillId="0" borderId="12" xfId="0" applyNumberFormat="1" applyBorder="1" applyAlignment="1">
      <alignment/>
    </xf>
    <xf numFmtId="167" fontId="0" fillId="0" borderId="12" xfId="0" applyNumberFormat="1" applyBorder="1" applyAlignment="1">
      <alignment horizontal="left"/>
    </xf>
    <xf numFmtId="0" fontId="0" fillId="37" borderId="12" xfId="0" applyFont="1" applyFill="1" applyBorder="1" applyAlignment="1">
      <alignment horizontal="center"/>
    </xf>
    <xf numFmtId="167" fontId="0" fillId="37" borderId="12" xfId="0" applyNumberFormat="1" applyFont="1" applyFill="1" applyBorder="1" applyAlignment="1">
      <alignment horizontal="center"/>
    </xf>
    <xf numFmtId="167" fontId="0" fillId="0" borderId="12" xfId="0" applyNumberFormat="1" applyFont="1" applyBorder="1" applyAlignment="1">
      <alignment horizontal="center"/>
    </xf>
    <xf numFmtId="0" fontId="10" fillId="0" borderId="0" xfId="0" applyFont="1" applyAlignment="1">
      <alignment horizontal="right"/>
    </xf>
    <xf numFmtId="168" fontId="0" fillId="0" borderId="0" xfId="0" applyNumberFormat="1" applyBorder="1" applyAlignment="1">
      <alignment/>
    </xf>
    <xf numFmtId="0" fontId="0" fillId="0" borderId="0" xfId="0" applyAlignment="1">
      <alignment horizontal="center"/>
    </xf>
    <xf numFmtId="0" fontId="9" fillId="0" borderId="0" xfId="0" applyFont="1" applyBorder="1" applyAlignment="1">
      <alignment horizontal="left" vertical="center" wrapText="1"/>
    </xf>
    <xf numFmtId="0" fontId="4" fillId="0" borderId="0" xfId="0" applyFont="1" applyAlignment="1">
      <alignment horizontal="center"/>
    </xf>
    <xf numFmtId="169" fontId="6" fillId="37" borderId="14" xfId="0" applyNumberFormat="1" applyFont="1" applyFill="1" applyBorder="1" applyAlignment="1">
      <alignment horizontal="center"/>
    </xf>
    <xf numFmtId="169" fontId="6" fillId="37" borderId="10" xfId="0" applyNumberFormat="1" applyFont="1" applyFill="1" applyBorder="1" applyAlignment="1">
      <alignment horizontal="center"/>
    </xf>
    <xf numFmtId="0" fontId="3" fillId="33" borderId="0" xfId="0" applyFont="1" applyFill="1" applyBorder="1" applyAlignment="1">
      <alignment horizontal="left" wrapText="1"/>
    </xf>
    <xf numFmtId="0" fontId="0" fillId="0" borderId="0" xfId="0" applyAlignment="1">
      <alignment/>
    </xf>
    <xf numFmtId="0" fontId="9" fillId="0" borderId="0" xfId="0" applyFont="1" applyFill="1" applyAlignment="1">
      <alignment wrapText="1"/>
    </xf>
    <xf numFmtId="49" fontId="9" fillId="0" borderId="0" xfId="0" applyNumberFormat="1" applyFont="1" applyBorder="1" applyAlignment="1">
      <alignment horizontal="left" vertical="center" wrapText="1"/>
    </xf>
    <xf numFmtId="0" fontId="4" fillId="0" borderId="0" xfId="0" applyFont="1" applyBorder="1" applyAlignment="1">
      <alignment horizontal="center"/>
    </xf>
    <xf numFmtId="0" fontId="9" fillId="0" borderId="15"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180975" y="0"/>
          <a:ext cx="190500" cy="142875"/>
        </a:xfrm>
        <a:prstGeom prst="rect">
          <a:avLst/>
        </a:prstGeom>
        <a:noFill/>
        <a:ln w="9525" cmpd="sng">
          <a:noFill/>
        </a:ln>
      </xdr:spPr>
    </xdr:pic>
    <xdr:clientData/>
  </xdr:twoCellAnchor>
  <xdr:twoCellAnchor editAs="oneCell">
    <xdr:from>
      <xdr:col>1</xdr:col>
      <xdr:colOff>0</xdr:colOff>
      <xdr:row>77</xdr:row>
      <xdr:rowOff>0</xdr:rowOff>
    </xdr:from>
    <xdr:to>
      <xdr:col>1</xdr:col>
      <xdr:colOff>190500</xdr:colOff>
      <xdr:row>77</xdr:row>
      <xdr:rowOff>123825</xdr:rowOff>
    </xdr:to>
    <xdr:pic>
      <xdr:nvPicPr>
        <xdr:cNvPr id="2" name="Picture 2" hidden="1"/>
        <xdr:cNvPicPr preferRelativeResize="1">
          <a:picLocks noChangeAspect="1"/>
        </xdr:cNvPicPr>
      </xdr:nvPicPr>
      <xdr:blipFill>
        <a:blip r:embed="rId1"/>
        <a:stretch>
          <a:fillRect/>
        </a:stretch>
      </xdr:blipFill>
      <xdr:spPr>
        <a:xfrm>
          <a:off x="180975" y="12630150"/>
          <a:ext cx="190500"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B1:W82"/>
  <sheetViews>
    <sheetView tabSelected="1" zoomScale="75" zoomScaleNormal="75" zoomScalePageLayoutView="0" workbookViewId="0" topLeftCell="A49">
      <selection activeCell="B63" sqref="B63"/>
    </sheetView>
  </sheetViews>
  <sheetFormatPr defaultColWidth="9.140625" defaultRowHeight="12.75"/>
  <cols>
    <col min="1" max="1" width="2.7109375" style="90" customWidth="1"/>
    <col min="2" max="2" width="28.57421875" style="2" bestFit="1" customWidth="1"/>
    <col min="3" max="3" width="3.00390625" style="2" customWidth="1"/>
    <col min="4" max="4" width="9.00390625" style="91" customWidth="1"/>
    <col min="5" max="5" width="11.00390625" style="2" hidden="1" customWidth="1"/>
    <col min="6" max="6" width="6.00390625" style="60" customWidth="1"/>
    <col min="7" max="7" width="5.7109375" style="2" hidden="1" customWidth="1"/>
    <col min="8" max="8" width="1.8515625" style="2" customWidth="1"/>
    <col min="9" max="9" width="5.7109375" style="61" customWidth="1"/>
    <col min="10" max="10" width="13.7109375" style="46" customWidth="1"/>
    <col min="11" max="11" width="0" style="2" hidden="1" customWidth="1"/>
    <col min="12" max="12" width="0.85546875" style="0" customWidth="1"/>
    <col min="13" max="13" width="3.28125" style="0" customWidth="1"/>
    <col min="14" max="14" width="9.00390625" style="0" customWidth="1"/>
    <col min="15" max="15" width="9.140625" style="0" hidden="1" customWidth="1"/>
    <col min="16" max="16" width="5.140625" style="0" customWidth="1"/>
    <col min="17" max="17" width="9.140625" style="0" hidden="1" customWidth="1"/>
    <col min="18" max="18" width="2.00390625" style="0" customWidth="1"/>
    <col min="19" max="19" width="5.8515625" style="0" customWidth="1"/>
    <col min="20" max="20" width="1.421875" style="0" customWidth="1"/>
    <col min="21" max="21" width="3.00390625" style="92" customWidth="1"/>
  </cols>
  <sheetData>
    <row r="1" spans="2:23" ht="12.75" customHeight="1">
      <c r="B1" s="97" t="s">
        <v>0</v>
      </c>
      <c r="C1" s="97"/>
      <c r="D1" s="97"/>
      <c r="E1" s="97"/>
      <c r="F1" s="97"/>
      <c r="G1" s="97"/>
      <c r="H1" s="97"/>
      <c r="I1" s="97"/>
      <c r="J1" s="97"/>
      <c r="L1" s="3"/>
      <c r="M1" s="3"/>
      <c r="N1" s="3"/>
      <c r="O1" s="3"/>
      <c r="P1" s="3"/>
      <c r="Q1" s="3"/>
      <c r="R1" s="3"/>
      <c r="S1" s="3"/>
      <c r="T1" s="3"/>
      <c r="U1" s="4"/>
      <c r="V1" s="3"/>
      <c r="W1" s="3"/>
    </row>
    <row r="2" spans="2:23" ht="12.75">
      <c r="B2" s="5"/>
      <c r="C2" s="5"/>
      <c r="D2" s="6"/>
      <c r="E2" s="7"/>
      <c r="F2" s="8"/>
      <c r="G2" s="7"/>
      <c r="H2" s="7"/>
      <c r="I2" s="9"/>
      <c r="J2" s="10"/>
      <c r="L2" s="3"/>
      <c r="M2" s="3"/>
      <c r="N2" s="3"/>
      <c r="O2" s="3"/>
      <c r="P2" s="3"/>
      <c r="Q2" s="3"/>
      <c r="R2" s="3"/>
      <c r="S2" s="3"/>
      <c r="T2" s="3"/>
      <c r="U2" s="4"/>
      <c r="V2" s="3"/>
      <c r="W2" s="3"/>
    </row>
    <row r="3" spans="2:23" ht="12.75">
      <c r="B3" s="1"/>
      <c r="C3" s="1"/>
      <c r="D3" s="6"/>
      <c r="E3" s="7"/>
      <c r="F3" s="8"/>
      <c r="G3" s="7"/>
      <c r="H3" s="7"/>
      <c r="I3" s="9"/>
      <c r="J3" s="10"/>
      <c r="L3" s="3"/>
      <c r="M3" s="3"/>
      <c r="N3" s="3"/>
      <c r="O3" s="3"/>
      <c r="P3" s="3"/>
      <c r="Q3" s="3"/>
      <c r="R3" s="3"/>
      <c r="S3" s="3"/>
      <c r="T3" s="3"/>
      <c r="U3" s="4"/>
      <c r="V3" s="3"/>
      <c r="W3" s="3"/>
    </row>
    <row r="4" spans="2:23" ht="12.75">
      <c r="B4" s="97" t="s">
        <v>1</v>
      </c>
      <c r="C4" s="97"/>
      <c r="D4" s="98"/>
      <c r="E4" s="98"/>
      <c r="F4" s="98"/>
      <c r="G4" s="7"/>
      <c r="H4" s="7"/>
      <c r="I4" s="9"/>
      <c r="J4" s="10"/>
      <c r="L4" s="3"/>
      <c r="M4" s="3"/>
      <c r="N4" s="3"/>
      <c r="O4" s="3"/>
      <c r="P4" s="3"/>
      <c r="Q4" s="3"/>
      <c r="R4" s="3"/>
      <c r="S4" s="3"/>
      <c r="T4" s="3"/>
      <c r="U4" s="4"/>
      <c r="V4" s="3"/>
      <c r="W4" s="3"/>
    </row>
    <row r="5" spans="3:23" ht="18.75">
      <c r="C5" s="101">
        <v>2005</v>
      </c>
      <c r="D5" s="101"/>
      <c r="E5" s="101"/>
      <c r="F5" s="101"/>
      <c r="G5" s="101"/>
      <c r="H5" s="101"/>
      <c r="I5" s="101"/>
      <c r="J5" s="101"/>
      <c r="M5" s="94" t="s">
        <v>77</v>
      </c>
      <c r="N5" s="94"/>
      <c r="O5" s="94"/>
      <c r="P5" s="94"/>
      <c r="Q5" s="94"/>
      <c r="R5" s="94"/>
      <c r="S5" s="94"/>
      <c r="U5" s="94">
        <v>1999</v>
      </c>
      <c r="V5" s="94"/>
      <c r="W5" s="94"/>
    </row>
    <row r="6" spans="2:23" ht="12.75">
      <c r="B6" s="11" t="s">
        <v>2</v>
      </c>
      <c r="C6" s="12"/>
      <c r="D6" s="13" t="s">
        <v>3</v>
      </c>
      <c r="E6" s="11"/>
      <c r="F6" s="14" t="s">
        <v>4</v>
      </c>
      <c r="G6" s="15"/>
      <c r="H6" s="15"/>
      <c r="I6" s="14"/>
      <c r="J6" s="16" t="s">
        <v>5</v>
      </c>
      <c r="L6" s="17"/>
      <c r="M6" s="18"/>
      <c r="N6" s="19" t="s">
        <v>3</v>
      </c>
      <c r="O6" s="11"/>
      <c r="P6" s="14" t="s">
        <v>4</v>
      </c>
      <c r="Q6" s="15"/>
      <c r="R6" s="15"/>
      <c r="S6" s="14"/>
      <c r="T6" s="17"/>
      <c r="U6" s="95" t="s">
        <v>3</v>
      </c>
      <c r="V6" s="96"/>
      <c r="W6" s="20" t="s">
        <v>4</v>
      </c>
    </row>
    <row r="7" spans="2:23" ht="12.75">
      <c r="B7" s="21" t="s">
        <v>6</v>
      </c>
      <c r="C7" s="22"/>
      <c r="D7" s="23">
        <v>0.129153</v>
      </c>
      <c r="E7" s="24">
        <v>0.12040664</v>
      </c>
      <c r="F7" s="25">
        <f>E7*(100)</f>
        <v>12.040664</v>
      </c>
      <c r="G7" s="24">
        <v>0.13790035</v>
      </c>
      <c r="H7" s="26" t="s">
        <v>7</v>
      </c>
      <c r="I7" s="27">
        <f>G7*(100)</f>
        <v>13.790035</v>
      </c>
      <c r="J7" s="28">
        <f>ROUND(K7,-3)</f>
        <v>940000</v>
      </c>
      <c r="K7" s="24">
        <v>939605</v>
      </c>
      <c r="L7" s="17"/>
      <c r="M7" s="29"/>
      <c r="N7" s="30">
        <v>0.097417</v>
      </c>
      <c r="O7" s="24">
        <v>0.090764</v>
      </c>
      <c r="P7" s="31">
        <v>9.0345</v>
      </c>
      <c r="Q7" s="24">
        <v>0.105245</v>
      </c>
      <c r="R7" s="26" t="s">
        <v>7</v>
      </c>
      <c r="S7" s="32">
        <v>10.4488</v>
      </c>
      <c r="T7" s="17"/>
      <c r="U7" s="33" t="s">
        <v>8</v>
      </c>
      <c r="V7" s="34">
        <v>8.7884183493</v>
      </c>
      <c r="W7" s="35">
        <v>0.6079415062</v>
      </c>
    </row>
    <row r="8" spans="2:23" ht="12.75">
      <c r="B8" s="21"/>
      <c r="C8" s="22"/>
      <c r="D8" s="23"/>
      <c r="E8" s="24"/>
      <c r="F8" s="25"/>
      <c r="G8" s="24"/>
      <c r="H8" s="24"/>
      <c r="I8" s="27"/>
      <c r="J8" s="28"/>
      <c r="K8" s="24"/>
      <c r="L8" s="17"/>
      <c r="M8" s="36"/>
      <c r="N8" s="37"/>
      <c r="O8" s="24"/>
      <c r="P8" s="38"/>
      <c r="Q8" s="24"/>
      <c r="R8" s="24"/>
      <c r="S8" s="32"/>
      <c r="T8" s="17"/>
      <c r="U8" s="33"/>
      <c r="V8" s="34"/>
      <c r="W8" s="35"/>
    </row>
    <row r="9" spans="2:23" ht="12.75">
      <c r="B9" s="39" t="s">
        <v>9</v>
      </c>
      <c r="C9" s="40"/>
      <c r="D9" s="41"/>
      <c r="E9" s="42"/>
      <c r="F9" s="43"/>
      <c r="G9" s="42"/>
      <c r="H9" s="42"/>
      <c r="I9" s="44"/>
      <c r="J9" s="45"/>
      <c r="K9" s="46"/>
      <c r="L9" s="17"/>
      <c r="M9" s="47"/>
      <c r="N9" s="48"/>
      <c r="O9" s="42"/>
      <c r="P9" s="49"/>
      <c r="Q9" s="42"/>
      <c r="R9" s="42"/>
      <c r="S9" s="50"/>
      <c r="T9" s="17"/>
      <c r="U9" s="51"/>
      <c r="V9" s="52"/>
      <c r="W9" s="53"/>
    </row>
    <row r="10" spans="2:23" ht="12.75">
      <c r="B10" s="54" t="s">
        <v>10</v>
      </c>
      <c r="C10" s="55"/>
      <c r="D10" s="23">
        <v>0.0945</v>
      </c>
      <c r="E10" s="24">
        <v>0.08331489</v>
      </c>
      <c r="F10" s="25">
        <f>E10*(100)</f>
        <v>8.331489</v>
      </c>
      <c r="G10" s="24">
        <v>0.10568417</v>
      </c>
      <c r="H10" s="26" t="s">
        <v>7</v>
      </c>
      <c r="I10" s="27">
        <f>G10*(100)</f>
        <v>10.568417</v>
      </c>
      <c r="J10" s="28">
        <f>ROUND(K10,-3)</f>
        <v>335000</v>
      </c>
      <c r="K10" s="24">
        <v>334940</v>
      </c>
      <c r="L10" s="17"/>
      <c r="M10" s="29"/>
      <c r="N10" s="30">
        <v>0.075156</v>
      </c>
      <c r="O10" s="24">
        <v>0.064723</v>
      </c>
      <c r="P10" s="31">
        <v>6.5473</v>
      </c>
      <c r="Q10" s="24">
        <v>0.084449</v>
      </c>
      <c r="R10" s="26" t="s">
        <v>7</v>
      </c>
      <c r="S10" s="32">
        <v>8.4838</v>
      </c>
      <c r="T10" s="17"/>
      <c r="U10" s="56" t="s">
        <v>8</v>
      </c>
      <c r="V10" s="34">
        <v>6.5458935854</v>
      </c>
      <c r="W10" s="57">
        <v>0.8343312634</v>
      </c>
    </row>
    <row r="11" spans="2:23" ht="12.75">
      <c r="B11" s="54" t="s">
        <v>11</v>
      </c>
      <c r="C11" s="55"/>
      <c r="D11" s="23">
        <v>0.162076</v>
      </c>
      <c r="E11" s="24">
        <v>0.1488226</v>
      </c>
      <c r="F11" s="25">
        <f>E11*(100)</f>
        <v>14.88226</v>
      </c>
      <c r="G11" s="24">
        <v>0.17532962</v>
      </c>
      <c r="H11" s="26" t="s">
        <v>7</v>
      </c>
      <c r="I11" s="27">
        <f>G11*(100)</f>
        <v>17.532961999999998</v>
      </c>
      <c r="J11" s="28">
        <f>ROUND(K11,-3)</f>
        <v>605000</v>
      </c>
      <c r="K11" s="24">
        <v>604665</v>
      </c>
      <c r="L11" s="17"/>
      <c r="M11" s="29"/>
      <c r="N11" s="30">
        <v>0.118426</v>
      </c>
      <c r="O11" s="24">
        <v>0.109602</v>
      </c>
      <c r="P11" s="31">
        <v>10.8198</v>
      </c>
      <c r="Q11" s="24">
        <v>0.130621</v>
      </c>
      <c r="R11" s="26" t="s">
        <v>7</v>
      </c>
      <c r="S11" s="32">
        <v>12.8654</v>
      </c>
      <c r="T11" s="17"/>
      <c r="U11" s="56" t="s">
        <v>8</v>
      </c>
      <c r="V11" s="34">
        <v>10.991319619</v>
      </c>
      <c r="W11" s="57">
        <v>0.8708262707</v>
      </c>
    </row>
    <row r="12" spans="3:23" ht="12.75">
      <c r="C12" s="58"/>
      <c r="D12" s="59"/>
      <c r="J12" s="62"/>
      <c r="K12" s="46"/>
      <c r="L12" s="17"/>
      <c r="M12" s="36"/>
      <c r="N12" s="37"/>
      <c r="O12" s="2"/>
      <c r="P12" s="38"/>
      <c r="Q12" s="2"/>
      <c r="R12" s="2"/>
      <c r="S12" s="32"/>
      <c r="T12" s="17"/>
      <c r="U12" s="56"/>
      <c r="V12" s="34"/>
      <c r="W12" s="57"/>
    </row>
    <row r="13" spans="2:23" ht="12.75">
      <c r="B13" s="11" t="s">
        <v>12</v>
      </c>
      <c r="C13" s="12"/>
      <c r="D13" s="63"/>
      <c r="E13" s="11"/>
      <c r="F13" s="64"/>
      <c r="G13" s="11"/>
      <c r="H13" s="11"/>
      <c r="I13" s="65"/>
      <c r="J13" s="66"/>
      <c r="K13" s="46"/>
      <c r="L13" s="17"/>
      <c r="M13" s="47"/>
      <c r="N13" s="48"/>
      <c r="O13" s="11"/>
      <c r="P13" s="49"/>
      <c r="Q13" s="11"/>
      <c r="R13" s="11"/>
      <c r="S13" s="50"/>
      <c r="T13" s="17"/>
      <c r="U13" s="51"/>
      <c r="V13" s="52"/>
      <c r="W13" s="53"/>
    </row>
    <row r="14" spans="2:23" ht="12.75">
      <c r="B14" s="67" t="s">
        <v>13</v>
      </c>
      <c r="C14" s="68"/>
      <c r="D14" s="23">
        <v>0.097248</v>
      </c>
      <c r="E14" s="24">
        <v>0.07220319</v>
      </c>
      <c r="F14" s="25">
        <f aca="true" t="shared" si="0" ref="F14:F20">E14*(100)</f>
        <v>7.220319</v>
      </c>
      <c r="G14" s="24">
        <v>0.12229378</v>
      </c>
      <c r="H14" s="26" t="s">
        <v>7</v>
      </c>
      <c r="I14" s="27">
        <f aca="true" t="shared" si="1" ref="I14:I20">G14*(100)</f>
        <v>12.229378</v>
      </c>
      <c r="J14" s="28">
        <f aca="true" t="shared" si="2" ref="J14:J20">ROUND(K14,-3)</f>
        <v>93000</v>
      </c>
      <c r="K14" s="24">
        <v>93100</v>
      </c>
      <c r="L14" s="17"/>
      <c r="M14" s="29"/>
      <c r="N14" s="30">
        <v>0.07248</v>
      </c>
      <c r="O14" s="24">
        <v>0.053798</v>
      </c>
      <c r="P14" s="31">
        <v>5.3768</v>
      </c>
      <c r="Q14" s="24">
        <v>0.091482</v>
      </c>
      <c r="R14" s="26" t="s">
        <v>7</v>
      </c>
      <c r="S14" s="32">
        <v>9.1192</v>
      </c>
      <c r="T14" s="17"/>
      <c r="U14" s="56" t="s">
        <v>8</v>
      </c>
      <c r="V14" s="34">
        <v>6.722292968</v>
      </c>
      <c r="W14" s="57">
        <v>1.4404149167</v>
      </c>
    </row>
    <row r="15" spans="2:23" ht="12.75">
      <c r="B15" s="67" t="s">
        <v>14</v>
      </c>
      <c r="C15" s="68"/>
      <c r="D15" s="23">
        <v>0.092609</v>
      </c>
      <c r="E15" s="24">
        <v>0.06247247</v>
      </c>
      <c r="F15" s="25">
        <f t="shared" si="0"/>
        <v>6.247247</v>
      </c>
      <c r="G15" s="24">
        <v>0.12274508</v>
      </c>
      <c r="H15" s="26" t="s">
        <v>7</v>
      </c>
      <c r="I15" s="27">
        <f t="shared" si="1"/>
        <v>12.274508</v>
      </c>
      <c r="J15" s="28">
        <f t="shared" si="2"/>
        <v>66000</v>
      </c>
      <c r="K15" s="24">
        <v>65665</v>
      </c>
      <c r="L15" s="17"/>
      <c r="M15" s="29"/>
      <c r="N15" s="30">
        <v>0.07519</v>
      </c>
      <c r="O15" s="24">
        <v>0.05571</v>
      </c>
      <c r="P15" s="31">
        <v>5.6579</v>
      </c>
      <c r="Q15" s="24">
        <v>0.092539</v>
      </c>
      <c r="R15" s="26" t="s">
        <v>7</v>
      </c>
      <c r="S15" s="32">
        <v>9.38</v>
      </c>
      <c r="T15" s="17"/>
      <c r="U15" s="56" t="s">
        <v>8</v>
      </c>
      <c r="V15" s="34">
        <v>6.5796528289</v>
      </c>
      <c r="W15" s="57">
        <v>1.5594400522</v>
      </c>
    </row>
    <row r="16" spans="2:23" ht="12.75">
      <c r="B16" s="67" t="s">
        <v>15</v>
      </c>
      <c r="C16" s="68"/>
      <c r="D16" s="23">
        <v>0.1115</v>
      </c>
      <c r="E16" s="24">
        <v>0.09269398</v>
      </c>
      <c r="F16" s="25">
        <f t="shared" si="0"/>
        <v>9.269397999999999</v>
      </c>
      <c r="G16" s="24">
        <v>0.13030528</v>
      </c>
      <c r="H16" s="26" t="s">
        <v>7</v>
      </c>
      <c r="I16" s="27">
        <f t="shared" si="1"/>
        <v>13.030528</v>
      </c>
      <c r="J16" s="28">
        <f t="shared" si="2"/>
        <v>181000</v>
      </c>
      <c r="K16" s="24">
        <v>180510</v>
      </c>
      <c r="L16" s="17"/>
      <c r="M16" s="29"/>
      <c r="N16" s="30">
        <v>0.082274</v>
      </c>
      <c r="O16" s="24">
        <v>0.069659</v>
      </c>
      <c r="P16" s="31">
        <v>6.9166</v>
      </c>
      <c r="Q16" s="24">
        <v>0.096638</v>
      </c>
      <c r="R16" s="26" t="s">
        <v>7</v>
      </c>
      <c r="S16" s="32">
        <v>9.5383</v>
      </c>
      <c r="T16" s="17"/>
      <c r="U16" s="56" t="s">
        <v>8</v>
      </c>
      <c r="V16" s="34">
        <v>7.0493773166</v>
      </c>
      <c r="W16" s="57">
        <v>1.1246854151</v>
      </c>
    </row>
    <row r="17" spans="2:23" ht="12.75">
      <c r="B17" s="67" t="s">
        <v>16</v>
      </c>
      <c r="C17" s="68"/>
      <c r="D17" s="23">
        <v>0.141099</v>
      </c>
      <c r="E17" s="24">
        <v>0.12258537</v>
      </c>
      <c r="F17" s="25">
        <f t="shared" si="0"/>
        <v>12.258537</v>
      </c>
      <c r="G17" s="24">
        <v>0.15961212</v>
      </c>
      <c r="H17" s="26" t="s">
        <v>7</v>
      </c>
      <c r="I17" s="27">
        <f t="shared" si="1"/>
        <v>15.961212</v>
      </c>
      <c r="J17" s="28">
        <f t="shared" si="2"/>
        <v>213000</v>
      </c>
      <c r="K17" s="24">
        <v>212811</v>
      </c>
      <c r="L17" s="17"/>
      <c r="M17" s="29"/>
      <c r="N17" s="30">
        <v>0.112863</v>
      </c>
      <c r="O17" s="24">
        <v>0.09654</v>
      </c>
      <c r="P17" s="31">
        <v>9.6661</v>
      </c>
      <c r="Q17" s="24">
        <v>0.129779</v>
      </c>
      <c r="R17" s="26" t="s">
        <v>7</v>
      </c>
      <c r="S17" s="32">
        <v>12.9066</v>
      </c>
      <c r="T17" s="17"/>
      <c r="U17" s="56" t="s">
        <v>8</v>
      </c>
      <c r="V17" s="34">
        <v>11.020446787</v>
      </c>
      <c r="W17" s="57">
        <v>1.5348875055</v>
      </c>
    </row>
    <row r="18" spans="2:23" ht="12.75">
      <c r="B18" s="67" t="s">
        <v>17</v>
      </c>
      <c r="C18" s="68"/>
      <c r="D18" s="23">
        <v>0.201324</v>
      </c>
      <c r="E18" s="24">
        <v>0.17672798</v>
      </c>
      <c r="F18" s="25">
        <f t="shared" si="0"/>
        <v>17.672798</v>
      </c>
      <c r="G18" s="24">
        <v>0.22592078</v>
      </c>
      <c r="H18" s="26" t="s">
        <v>7</v>
      </c>
      <c r="I18" s="27">
        <f t="shared" si="1"/>
        <v>22.592077999999997</v>
      </c>
      <c r="J18" s="28">
        <f t="shared" si="2"/>
        <v>214000</v>
      </c>
      <c r="K18" s="24">
        <v>213899</v>
      </c>
      <c r="L18" s="17"/>
      <c r="M18" s="29"/>
      <c r="N18" s="30">
        <v>0.138495</v>
      </c>
      <c r="O18" s="24">
        <v>0.118966</v>
      </c>
      <c r="P18" s="31">
        <v>11.7278</v>
      </c>
      <c r="Q18" s="24">
        <v>0.162946</v>
      </c>
      <c r="R18" s="26" t="s">
        <v>7</v>
      </c>
      <c r="S18" s="32">
        <v>15.9711</v>
      </c>
      <c r="T18" s="17"/>
      <c r="U18" s="56" t="s">
        <v>8</v>
      </c>
      <c r="V18" s="34">
        <v>13.137509054</v>
      </c>
      <c r="W18" s="57">
        <v>2.0165980589</v>
      </c>
    </row>
    <row r="19" spans="2:23" ht="12.75">
      <c r="B19" s="67" t="s">
        <v>18</v>
      </c>
      <c r="C19" s="68"/>
      <c r="D19" s="23">
        <v>0.164756</v>
      </c>
      <c r="E19" s="24">
        <v>0.12701078</v>
      </c>
      <c r="F19" s="25">
        <f t="shared" si="0"/>
        <v>12.701077999999999</v>
      </c>
      <c r="G19" s="24">
        <v>0.20250205</v>
      </c>
      <c r="H19" s="26" t="s">
        <v>7</v>
      </c>
      <c r="I19" s="27">
        <f t="shared" si="1"/>
        <v>20.250204999999998</v>
      </c>
      <c r="J19" s="28">
        <f t="shared" si="2"/>
        <v>68000</v>
      </c>
      <c r="K19" s="24">
        <v>67717</v>
      </c>
      <c r="L19" s="17"/>
      <c r="M19" s="29"/>
      <c r="N19" s="30">
        <v>0.134247</v>
      </c>
      <c r="O19" s="24">
        <v>0.097528</v>
      </c>
      <c r="P19" s="31">
        <v>9.8029</v>
      </c>
      <c r="Q19" s="24">
        <v>0.171956</v>
      </c>
      <c r="R19" s="26" t="s">
        <v>7</v>
      </c>
      <c r="S19" s="32">
        <v>17.0465</v>
      </c>
      <c r="T19" s="17"/>
      <c r="U19" s="56" t="s">
        <v>8</v>
      </c>
      <c r="V19" s="34">
        <v>9.0915446728</v>
      </c>
      <c r="W19" s="57">
        <v>2.9059164716</v>
      </c>
    </row>
    <row r="20" spans="2:23" ht="12.75">
      <c r="B20" s="54" t="s">
        <v>19</v>
      </c>
      <c r="C20" s="55"/>
      <c r="D20" s="23">
        <v>0.105056</v>
      </c>
      <c r="E20" s="24">
        <v>0.08672919</v>
      </c>
      <c r="F20" s="25">
        <f t="shared" si="0"/>
        <v>8.672919</v>
      </c>
      <c r="G20" s="24">
        <v>0.12338307</v>
      </c>
      <c r="H20" s="26" t="s">
        <v>7</v>
      </c>
      <c r="I20" s="27">
        <f t="shared" si="1"/>
        <v>12.338307</v>
      </c>
      <c r="J20" s="28">
        <f t="shared" si="2"/>
        <v>106000</v>
      </c>
      <c r="K20" s="24">
        <v>105904</v>
      </c>
      <c r="L20" s="17"/>
      <c r="M20" s="29"/>
      <c r="N20" s="30">
        <v>0.088538</v>
      </c>
      <c r="O20" s="24">
        <v>0.06862</v>
      </c>
      <c r="P20" s="31">
        <v>6.871</v>
      </c>
      <c r="Q20" s="24">
        <v>0.10941</v>
      </c>
      <c r="R20" s="26" t="s">
        <v>7</v>
      </c>
      <c r="S20" s="32">
        <v>10.8366</v>
      </c>
      <c r="T20" s="17"/>
      <c r="U20" s="56" t="s">
        <v>8</v>
      </c>
      <c r="V20" s="34">
        <v>8.1346750926</v>
      </c>
      <c r="W20" s="57">
        <v>1.575198557</v>
      </c>
    </row>
    <row r="21" spans="3:23" ht="12.75">
      <c r="C21" s="58"/>
      <c r="D21" s="59"/>
      <c r="J21" s="62"/>
      <c r="K21" s="46"/>
      <c r="L21" s="17"/>
      <c r="M21" s="36"/>
      <c r="N21" s="37"/>
      <c r="O21" s="2"/>
      <c r="P21" s="38"/>
      <c r="Q21" s="2"/>
      <c r="R21" s="2"/>
      <c r="S21" s="32"/>
      <c r="T21" s="17"/>
      <c r="U21" s="56"/>
      <c r="V21" s="34"/>
      <c r="W21" s="57"/>
    </row>
    <row r="22" spans="2:23" ht="12.75">
      <c r="B22" s="69" t="s">
        <v>20</v>
      </c>
      <c r="C22" s="70"/>
      <c r="D22" s="63"/>
      <c r="E22" s="11"/>
      <c r="F22" s="64"/>
      <c r="G22" s="11"/>
      <c r="H22" s="11"/>
      <c r="I22" s="65"/>
      <c r="J22" s="66"/>
      <c r="K22" s="46"/>
      <c r="L22" s="17"/>
      <c r="M22" s="47"/>
      <c r="N22" s="48"/>
      <c r="O22" s="11"/>
      <c r="P22" s="49"/>
      <c r="Q22" s="11"/>
      <c r="R22" s="11"/>
      <c r="S22" s="50"/>
      <c r="T22" s="17"/>
      <c r="U22" s="51"/>
      <c r="V22" s="52"/>
      <c r="W22" s="53"/>
    </row>
    <row r="23" spans="2:23" ht="12.75">
      <c r="B23" s="54" t="s">
        <v>21</v>
      </c>
      <c r="C23" s="55"/>
      <c r="D23" s="23">
        <v>0.114664</v>
      </c>
      <c r="E23" s="24">
        <v>0.10159958</v>
      </c>
      <c r="F23" s="25">
        <f>E23*(100)</f>
        <v>10.159958</v>
      </c>
      <c r="G23" s="24">
        <v>0.12772841</v>
      </c>
      <c r="H23" s="26" t="s">
        <v>7</v>
      </c>
      <c r="I23" s="27">
        <f>G23*(100)</f>
        <v>12.772840999999998</v>
      </c>
      <c r="J23" s="28">
        <f>ROUND(K23,-3)</f>
        <v>344000</v>
      </c>
      <c r="K23" s="24">
        <v>343868</v>
      </c>
      <c r="L23" s="17"/>
      <c r="M23" s="29"/>
      <c r="N23" s="30">
        <v>0.07363</v>
      </c>
      <c r="O23" s="24">
        <v>0.062477</v>
      </c>
      <c r="P23" s="31">
        <v>6.3708</v>
      </c>
      <c r="Q23" s="24">
        <v>0.082628</v>
      </c>
      <c r="R23" s="26" t="s">
        <v>7</v>
      </c>
      <c r="S23" s="32">
        <v>8.3553</v>
      </c>
      <c r="T23" s="17"/>
      <c r="U23" s="56" t="s">
        <v>8</v>
      </c>
      <c r="V23" s="34">
        <v>7.065112683</v>
      </c>
      <c r="W23" s="57">
        <v>0.8804328371</v>
      </c>
    </row>
    <row r="24" spans="2:23" ht="12.75">
      <c r="B24" s="54" t="s">
        <v>22</v>
      </c>
      <c r="C24" s="55"/>
      <c r="D24" s="23">
        <v>0.163591</v>
      </c>
      <c r="E24" s="24">
        <v>0.14841132</v>
      </c>
      <c r="F24" s="25">
        <f>E24*(100)</f>
        <v>14.841132000000002</v>
      </c>
      <c r="G24" s="24">
        <v>0.17877043</v>
      </c>
      <c r="H24" s="26" t="s">
        <v>7</v>
      </c>
      <c r="I24" s="27">
        <f>G24*(100)</f>
        <v>17.877043</v>
      </c>
      <c r="J24" s="28">
        <f>ROUND(K24,-3)</f>
        <v>412000</v>
      </c>
      <c r="K24" s="24">
        <v>412393</v>
      </c>
      <c r="L24" s="17"/>
      <c r="M24" s="29"/>
      <c r="N24" s="30">
        <v>0.141652</v>
      </c>
      <c r="O24" s="24">
        <v>0.130711</v>
      </c>
      <c r="P24" s="31">
        <v>12.8248</v>
      </c>
      <c r="Q24" s="24">
        <v>0.158472</v>
      </c>
      <c r="R24" s="26" t="s">
        <v>7</v>
      </c>
      <c r="S24" s="32">
        <v>15.5056</v>
      </c>
      <c r="T24" s="17"/>
      <c r="U24" s="56" t="s">
        <v>8</v>
      </c>
      <c r="V24" s="34">
        <v>11.922137115</v>
      </c>
      <c r="W24" s="57">
        <v>1.0939239619</v>
      </c>
    </row>
    <row r="25" spans="2:23" ht="12.75">
      <c r="B25" s="54" t="s">
        <v>23</v>
      </c>
      <c r="C25" s="55"/>
      <c r="D25" s="23">
        <v>0.147803</v>
      </c>
      <c r="E25" s="24">
        <v>0.11384184</v>
      </c>
      <c r="F25" s="25">
        <f>E25*(100)</f>
        <v>11.384184</v>
      </c>
      <c r="G25" s="24">
        <v>0.18176366</v>
      </c>
      <c r="H25" s="26" t="s">
        <v>7</v>
      </c>
      <c r="I25" s="27">
        <f>G25*(100)</f>
        <v>18.176365999999998</v>
      </c>
      <c r="J25" s="28">
        <f>ROUND(K25,-3)</f>
        <v>103000</v>
      </c>
      <c r="K25" s="24">
        <v>102784</v>
      </c>
      <c r="L25" s="17"/>
      <c r="M25" s="29"/>
      <c r="N25" s="30">
        <v>0.100926</v>
      </c>
      <c r="O25" s="24">
        <v>0.078565</v>
      </c>
      <c r="P25" s="31">
        <v>7.7935</v>
      </c>
      <c r="Q25" s="24">
        <v>0.126257</v>
      </c>
      <c r="R25" s="26" t="s">
        <v>7</v>
      </c>
      <c r="S25" s="32">
        <v>12.3916</v>
      </c>
      <c r="T25" s="17"/>
      <c r="U25" s="56" t="s">
        <v>8</v>
      </c>
      <c r="V25" s="34">
        <v>8.9616334536</v>
      </c>
      <c r="W25" s="57">
        <v>1.9373971221</v>
      </c>
    </row>
    <row r="26" spans="2:23" ht="12.75">
      <c r="B26" s="54" t="s">
        <v>24</v>
      </c>
      <c r="C26" s="55"/>
      <c r="D26" s="23">
        <v>0.072809</v>
      </c>
      <c r="E26" s="24">
        <v>0.05022155</v>
      </c>
      <c r="F26" s="25">
        <f>E26*(100)</f>
        <v>5.022155</v>
      </c>
      <c r="G26" s="24">
        <v>0.09539634</v>
      </c>
      <c r="H26" s="26" t="s">
        <v>7</v>
      </c>
      <c r="I26" s="27">
        <f>G26*(100)</f>
        <v>9.539634</v>
      </c>
      <c r="J26" s="28">
        <f>ROUND(K26,-3)</f>
        <v>67000</v>
      </c>
      <c r="K26" s="24">
        <v>67073</v>
      </c>
      <c r="L26" s="17"/>
      <c r="M26" s="29"/>
      <c r="N26" s="30">
        <v>0.051718</v>
      </c>
      <c r="O26" s="24">
        <v>0.034516</v>
      </c>
      <c r="P26" s="31">
        <v>3.5002</v>
      </c>
      <c r="Q26" s="24">
        <v>0.067325</v>
      </c>
      <c r="R26" s="26" t="s">
        <v>7</v>
      </c>
      <c r="S26" s="32">
        <v>6.8435</v>
      </c>
      <c r="T26" s="17"/>
      <c r="U26" s="56" t="s">
        <v>25</v>
      </c>
      <c r="V26" s="34">
        <v>4.3193823255</v>
      </c>
      <c r="W26" s="57">
        <v>1.4922243242</v>
      </c>
    </row>
    <row r="27" spans="2:23" ht="13.5">
      <c r="B27" s="54" t="s">
        <v>26</v>
      </c>
      <c r="C27" s="71" t="s">
        <v>27</v>
      </c>
      <c r="D27" s="23">
        <v>0.295361</v>
      </c>
      <c r="E27" s="24">
        <v>0.13584471</v>
      </c>
      <c r="F27" s="25">
        <f>E27*(100)</f>
        <v>13.584471</v>
      </c>
      <c r="G27" s="24">
        <v>0.45487649</v>
      </c>
      <c r="H27" s="26" t="s">
        <v>7</v>
      </c>
      <c r="I27" s="27">
        <f>G27*(100)</f>
        <v>45.487649000000005</v>
      </c>
      <c r="J27" s="28">
        <f>ROUND(K27,-3)</f>
        <v>2000</v>
      </c>
      <c r="K27" s="24">
        <v>1879.640822</v>
      </c>
      <c r="L27" s="17"/>
      <c r="M27" s="29" t="s">
        <v>27</v>
      </c>
      <c r="N27" s="30">
        <v>0.179173</v>
      </c>
      <c r="O27" s="24">
        <v>0.067818</v>
      </c>
      <c r="P27" s="31">
        <v>6.7475</v>
      </c>
      <c r="Q27" s="24">
        <v>0.290682</v>
      </c>
      <c r="R27" s="26" t="s">
        <v>7</v>
      </c>
      <c r="S27" s="32">
        <v>29.0871</v>
      </c>
      <c r="T27" s="17"/>
      <c r="U27" s="56" t="s">
        <v>28</v>
      </c>
      <c r="V27" s="34" t="s">
        <v>29</v>
      </c>
      <c r="W27" s="57" t="s">
        <v>29</v>
      </c>
    </row>
    <row r="28" spans="3:23" ht="12.75">
      <c r="C28" s="58"/>
      <c r="D28" s="59"/>
      <c r="J28" s="62"/>
      <c r="K28" s="46"/>
      <c r="L28" s="17"/>
      <c r="M28" s="29"/>
      <c r="N28" s="30"/>
      <c r="O28" s="2"/>
      <c r="P28" s="31"/>
      <c r="Q28" s="2"/>
      <c r="R28" s="2"/>
      <c r="S28" s="32"/>
      <c r="T28" s="17"/>
      <c r="U28" s="56"/>
      <c r="V28" s="34"/>
      <c r="W28" s="57"/>
    </row>
    <row r="29" spans="2:23" ht="12.75">
      <c r="B29" s="72" t="s">
        <v>30</v>
      </c>
      <c r="C29" s="73"/>
      <c r="D29" s="63"/>
      <c r="E29" s="11"/>
      <c r="F29" s="64"/>
      <c r="G29" s="11"/>
      <c r="H29" s="11"/>
      <c r="I29" s="65"/>
      <c r="J29" s="66"/>
      <c r="K29" s="46"/>
      <c r="L29" s="17"/>
      <c r="M29" s="47"/>
      <c r="N29" s="48"/>
      <c r="O29" s="11"/>
      <c r="P29" s="49"/>
      <c r="Q29" s="11"/>
      <c r="R29" s="11"/>
      <c r="S29" s="50"/>
      <c r="T29" s="17"/>
      <c r="U29" s="51"/>
      <c r="V29" s="52"/>
      <c r="W29" s="53"/>
    </row>
    <row r="30" spans="2:23" ht="12.75">
      <c r="B30" s="54" t="s">
        <v>31</v>
      </c>
      <c r="C30" s="55"/>
      <c r="D30" s="23">
        <v>0.121659</v>
      </c>
      <c r="E30" s="24">
        <v>0.10336014</v>
      </c>
      <c r="F30" s="25">
        <f>E30*(100)</f>
        <v>10.336014</v>
      </c>
      <c r="G30" s="24">
        <v>0.13995774</v>
      </c>
      <c r="H30" s="26" t="s">
        <v>7</v>
      </c>
      <c r="I30" s="27">
        <f>G30*(100)</f>
        <v>13.995773999999999</v>
      </c>
      <c r="J30" s="28">
        <f>ROUND(K30,-3)</f>
        <v>180000</v>
      </c>
      <c r="K30" s="24">
        <v>180272</v>
      </c>
      <c r="L30" s="17"/>
      <c r="M30" s="29"/>
      <c r="N30" s="30">
        <v>0.087346</v>
      </c>
      <c r="O30" s="24">
        <v>0.074109</v>
      </c>
      <c r="P30" s="31">
        <v>7.2281</v>
      </c>
      <c r="Q30" s="24">
        <v>0.104897</v>
      </c>
      <c r="R30" s="26" t="s">
        <v>7</v>
      </c>
      <c r="S30" s="32">
        <v>10.241</v>
      </c>
      <c r="T30" s="17"/>
      <c r="U30" s="56" t="s">
        <v>8</v>
      </c>
      <c r="V30" s="34">
        <v>8.3116526139</v>
      </c>
      <c r="W30" s="57">
        <v>1.2937844614</v>
      </c>
    </row>
    <row r="31" spans="2:23" ht="12.75">
      <c r="B31" s="54" t="s">
        <v>32</v>
      </c>
      <c r="C31" s="55"/>
      <c r="D31" s="23">
        <v>0.12218</v>
      </c>
      <c r="E31" s="24">
        <v>0.10309627</v>
      </c>
      <c r="F31" s="25">
        <f>E31*(100)</f>
        <v>10.309627</v>
      </c>
      <c r="G31" s="24">
        <v>0.14126295</v>
      </c>
      <c r="H31" s="26" t="s">
        <v>7</v>
      </c>
      <c r="I31" s="27">
        <f>G31*(100)</f>
        <v>14.126294999999999</v>
      </c>
      <c r="J31" s="28">
        <f>ROUND(K31,-3)</f>
        <v>191000</v>
      </c>
      <c r="K31" s="24">
        <v>190765</v>
      </c>
      <c r="L31" s="17"/>
      <c r="M31" s="29"/>
      <c r="N31" s="30">
        <v>0.102489</v>
      </c>
      <c r="O31" s="24">
        <v>0.08776</v>
      </c>
      <c r="P31" s="31">
        <v>8.6528</v>
      </c>
      <c r="Q31" s="24">
        <v>0.120192</v>
      </c>
      <c r="R31" s="26" t="s">
        <v>7</v>
      </c>
      <c r="S31" s="32">
        <v>11.8449</v>
      </c>
      <c r="T31" s="17"/>
      <c r="U31" s="56" t="s">
        <v>8</v>
      </c>
      <c r="V31" s="34">
        <v>8.7973624568</v>
      </c>
      <c r="W31" s="57">
        <v>1.3298030345</v>
      </c>
    </row>
    <row r="32" spans="2:23" ht="12.75">
      <c r="B32" s="54" t="s">
        <v>33</v>
      </c>
      <c r="C32" s="55"/>
      <c r="D32" s="23">
        <v>0.15394</v>
      </c>
      <c r="E32" s="24">
        <v>0.1345222</v>
      </c>
      <c r="F32" s="25">
        <f>E32*(100)</f>
        <v>13.45222</v>
      </c>
      <c r="G32" s="24">
        <v>0.17335717</v>
      </c>
      <c r="H32" s="26" t="s">
        <v>7</v>
      </c>
      <c r="I32" s="27">
        <f>G32*(100)</f>
        <v>17.335717</v>
      </c>
      <c r="J32" s="28">
        <f>ROUND(K32,-3)</f>
        <v>281000</v>
      </c>
      <c r="K32" s="24">
        <v>281146</v>
      </c>
      <c r="L32" s="17"/>
      <c r="M32" s="29"/>
      <c r="N32" s="30">
        <v>0.099576</v>
      </c>
      <c r="O32" s="24">
        <v>0.088303</v>
      </c>
      <c r="P32" s="31">
        <v>8.5754</v>
      </c>
      <c r="Q32" s="24">
        <v>0.116582</v>
      </c>
      <c r="R32" s="26" t="s">
        <v>7</v>
      </c>
      <c r="S32" s="32">
        <v>11.3398</v>
      </c>
      <c r="T32" s="17"/>
      <c r="U32" s="56" t="s">
        <v>8</v>
      </c>
      <c r="V32" s="34">
        <v>10.042262886</v>
      </c>
      <c r="W32" s="57">
        <v>1.2050142287</v>
      </c>
    </row>
    <row r="33" spans="2:23" ht="12.75">
      <c r="B33" s="54" t="s">
        <v>34</v>
      </c>
      <c r="C33" s="55"/>
      <c r="D33" s="23">
        <v>0.118645</v>
      </c>
      <c r="E33" s="24">
        <v>0.10447412</v>
      </c>
      <c r="F33" s="25">
        <f>E33*(100)</f>
        <v>10.447412</v>
      </c>
      <c r="G33" s="24">
        <v>0.13281666</v>
      </c>
      <c r="H33" s="26" t="s">
        <v>7</v>
      </c>
      <c r="I33" s="27">
        <f>G33*(100)</f>
        <v>13.281666</v>
      </c>
      <c r="J33" s="28">
        <f>ROUND(K33,-3)</f>
        <v>282000</v>
      </c>
      <c r="K33" s="24">
        <v>281747</v>
      </c>
      <c r="L33" s="17"/>
      <c r="M33" s="29"/>
      <c r="N33" s="30">
        <v>0.099509</v>
      </c>
      <c r="O33" s="24">
        <v>0.085028</v>
      </c>
      <c r="P33" s="31">
        <v>8.7068</v>
      </c>
      <c r="Q33" s="24">
        <v>0.110082</v>
      </c>
      <c r="R33" s="26" t="s">
        <v>7</v>
      </c>
      <c r="S33" s="32">
        <v>11.195</v>
      </c>
      <c r="T33" s="17"/>
      <c r="U33" s="56" t="s">
        <v>8</v>
      </c>
      <c r="V33" s="34">
        <v>7.8827317643</v>
      </c>
      <c r="W33" s="57">
        <v>1.0758617058</v>
      </c>
    </row>
    <row r="34" spans="3:23" ht="12.75">
      <c r="C34" s="58"/>
      <c r="D34" s="59"/>
      <c r="J34" s="62"/>
      <c r="K34" s="46"/>
      <c r="L34" s="17"/>
      <c r="M34" s="36"/>
      <c r="N34" s="37"/>
      <c r="O34" s="2"/>
      <c r="P34" s="38"/>
      <c r="Q34" s="2"/>
      <c r="R34" s="2"/>
      <c r="S34" s="32"/>
      <c r="T34" s="17"/>
      <c r="U34" s="56"/>
      <c r="V34" s="34"/>
      <c r="W34" s="57"/>
    </row>
    <row r="35" spans="2:23" ht="12.75">
      <c r="B35" s="72" t="s">
        <v>35</v>
      </c>
      <c r="C35" s="73"/>
      <c r="D35" s="63"/>
      <c r="E35" s="11"/>
      <c r="F35" s="64"/>
      <c r="G35" s="11"/>
      <c r="H35" s="11"/>
      <c r="I35" s="65"/>
      <c r="J35" s="66"/>
      <c r="K35" s="46"/>
      <c r="L35" s="17"/>
      <c r="M35" s="47"/>
      <c r="N35" s="48"/>
      <c r="O35" s="11"/>
      <c r="P35" s="49"/>
      <c r="Q35" s="11"/>
      <c r="R35" s="11"/>
      <c r="S35" s="50"/>
      <c r="T35" s="17"/>
      <c r="U35" s="51"/>
      <c r="V35" s="52"/>
      <c r="W35" s="53"/>
    </row>
    <row r="36" spans="2:23" ht="12.75">
      <c r="B36" s="67" t="s">
        <v>36</v>
      </c>
      <c r="C36" s="68"/>
      <c r="D36" s="23">
        <v>0.159881</v>
      </c>
      <c r="E36" s="24"/>
      <c r="F36" s="25">
        <v>13.7</v>
      </c>
      <c r="G36" s="24"/>
      <c r="H36" s="26" t="s">
        <v>7</v>
      </c>
      <c r="I36" s="27">
        <v>18.2</v>
      </c>
      <c r="J36" s="28">
        <v>239000</v>
      </c>
      <c r="K36" s="46"/>
      <c r="L36" s="17"/>
      <c r="M36" s="29"/>
      <c r="N36" s="30">
        <v>0.123192</v>
      </c>
      <c r="O36" s="24">
        <v>0.104908</v>
      </c>
      <c r="P36" s="31">
        <v>10.5401</v>
      </c>
      <c r="Q36" s="24">
        <v>0.140334</v>
      </c>
      <c r="R36" s="26" t="s">
        <v>7</v>
      </c>
      <c r="S36" s="32">
        <v>14.0982</v>
      </c>
      <c r="T36" s="17"/>
      <c r="U36" s="56" t="s">
        <v>8</v>
      </c>
      <c r="V36" s="34">
        <v>9.4084789495</v>
      </c>
      <c r="W36" s="57">
        <v>1.5206453185</v>
      </c>
    </row>
    <row r="37" spans="2:23" ht="12.75">
      <c r="B37" s="54" t="s">
        <v>37</v>
      </c>
      <c r="C37" s="55"/>
      <c r="D37" s="23">
        <v>0.130241</v>
      </c>
      <c r="E37" s="24"/>
      <c r="F37" s="25">
        <v>11.2</v>
      </c>
      <c r="G37" s="24"/>
      <c r="H37" s="26" t="s">
        <v>7</v>
      </c>
      <c r="I37" s="27">
        <v>14.8</v>
      </c>
      <c r="J37" s="28">
        <v>226000</v>
      </c>
      <c r="K37" s="46"/>
      <c r="L37" s="17"/>
      <c r="M37" s="29"/>
      <c r="N37" s="30">
        <v>0.094838</v>
      </c>
      <c r="O37" s="24">
        <v>0.080166</v>
      </c>
      <c r="P37" s="31">
        <v>8.0015</v>
      </c>
      <c r="Q37" s="24">
        <v>0.110599</v>
      </c>
      <c r="R37" s="26" t="s">
        <v>7</v>
      </c>
      <c r="S37" s="32">
        <v>10.9661</v>
      </c>
      <c r="T37" s="17"/>
      <c r="U37" s="56" t="s">
        <v>8</v>
      </c>
      <c r="V37" s="34">
        <v>10.507576224</v>
      </c>
      <c r="W37" s="57">
        <v>1.3774219808</v>
      </c>
    </row>
    <row r="38" spans="2:23" ht="12.75">
      <c r="B38" s="54" t="s">
        <v>38</v>
      </c>
      <c r="C38" s="55"/>
      <c r="D38" s="23">
        <v>0.118442</v>
      </c>
      <c r="E38" s="24"/>
      <c r="F38" s="25">
        <v>9.9</v>
      </c>
      <c r="G38" s="24"/>
      <c r="H38" s="26" t="s">
        <v>7</v>
      </c>
      <c r="I38" s="27">
        <v>13.8</v>
      </c>
      <c r="J38" s="28">
        <v>151000</v>
      </c>
      <c r="K38" s="46"/>
      <c r="L38" s="17"/>
      <c r="M38" s="29"/>
      <c r="N38" s="30">
        <v>0.097148</v>
      </c>
      <c r="O38" s="24">
        <v>0.081399</v>
      </c>
      <c r="P38" s="31">
        <v>8.094</v>
      </c>
      <c r="Q38" s="24">
        <v>0.11432</v>
      </c>
      <c r="R38" s="26" t="s">
        <v>7</v>
      </c>
      <c r="S38" s="32">
        <v>11.3355</v>
      </c>
      <c r="T38" s="17"/>
      <c r="U38" s="56" t="s">
        <v>8</v>
      </c>
      <c r="V38" s="34">
        <v>8.6076459929</v>
      </c>
      <c r="W38" s="57">
        <v>1.3480533416</v>
      </c>
    </row>
    <row r="39" spans="2:23" ht="12.75">
      <c r="B39" s="54" t="s">
        <v>39</v>
      </c>
      <c r="C39" s="55"/>
      <c r="D39" s="23">
        <v>0.116773</v>
      </c>
      <c r="E39" s="24"/>
      <c r="F39" s="25">
        <v>10.4</v>
      </c>
      <c r="G39" s="24"/>
      <c r="H39" s="26" t="s">
        <v>7</v>
      </c>
      <c r="I39" s="27">
        <v>13</v>
      </c>
      <c r="J39" s="28">
        <v>323000</v>
      </c>
      <c r="K39" s="46"/>
      <c r="L39" s="17"/>
      <c r="M39" s="29"/>
      <c r="N39" s="30">
        <v>0.085219</v>
      </c>
      <c r="O39" s="24">
        <v>0.074051</v>
      </c>
      <c r="P39" s="31">
        <v>7.472</v>
      </c>
      <c r="Q39" s="24">
        <v>0.095535</v>
      </c>
      <c r="R39" s="26" t="s">
        <v>7</v>
      </c>
      <c r="S39" s="32">
        <v>9.5717</v>
      </c>
      <c r="T39" s="17"/>
      <c r="U39" s="56" t="s">
        <v>8</v>
      </c>
      <c r="V39" s="34">
        <v>7.5642975703</v>
      </c>
      <c r="W39" s="57">
        <v>0.8955764669</v>
      </c>
    </row>
    <row r="40" spans="3:23" ht="12.75">
      <c r="C40" s="58"/>
      <c r="D40" s="59"/>
      <c r="J40" s="62"/>
      <c r="K40" s="46"/>
      <c r="L40" s="17"/>
      <c r="M40" s="36"/>
      <c r="N40" s="37"/>
      <c r="O40" s="2"/>
      <c r="P40" s="38"/>
      <c r="Q40" s="2"/>
      <c r="R40" s="2"/>
      <c r="S40" s="32"/>
      <c r="T40" s="17"/>
      <c r="U40" s="56"/>
      <c r="V40" s="34"/>
      <c r="W40" s="57"/>
    </row>
    <row r="41" spans="2:23" ht="12.75">
      <c r="B41" s="72" t="s">
        <v>40</v>
      </c>
      <c r="C41" s="73"/>
      <c r="D41" s="63"/>
      <c r="E41" s="11"/>
      <c r="F41" s="64"/>
      <c r="G41" s="11"/>
      <c r="H41" s="11"/>
      <c r="I41" s="65"/>
      <c r="J41" s="66"/>
      <c r="K41" s="46"/>
      <c r="L41" s="17"/>
      <c r="M41" s="47"/>
      <c r="N41" s="48"/>
      <c r="O41" s="11"/>
      <c r="P41" s="49"/>
      <c r="Q41" s="11"/>
      <c r="R41" s="11"/>
      <c r="S41" s="50"/>
      <c r="T41" s="17"/>
      <c r="U41" s="51"/>
      <c r="V41" s="52"/>
      <c r="W41" s="53"/>
    </row>
    <row r="42" spans="2:23" ht="12.75">
      <c r="B42" s="54" t="s">
        <v>41</v>
      </c>
      <c r="C42" s="55"/>
      <c r="D42" s="23">
        <v>0.15726</v>
      </c>
      <c r="E42" s="24">
        <v>0.13153392</v>
      </c>
      <c r="F42" s="25">
        <f aca="true" t="shared" si="3" ref="F42:F49">E42*(100)</f>
        <v>13.153392</v>
      </c>
      <c r="G42" s="24">
        <v>0.1829857</v>
      </c>
      <c r="H42" s="26" t="s">
        <v>7</v>
      </c>
      <c r="I42" s="27">
        <f aca="true" t="shared" si="4" ref="I42:I49">G42*(100)</f>
        <v>18.29857</v>
      </c>
      <c r="J42" s="28">
        <f aca="true" t="shared" si="5" ref="J42:J49">ROUND(K42,-3)</f>
        <v>35000</v>
      </c>
      <c r="K42" s="24">
        <v>35458</v>
      </c>
      <c r="L42" s="17"/>
      <c r="M42" s="29"/>
      <c r="N42" s="30">
        <v>0.092362</v>
      </c>
      <c r="O42" s="24">
        <v>0.063806</v>
      </c>
      <c r="P42" s="31">
        <v>6.3236</v>
      </c>
      <c r="Q42" s="24">
        <v>0.123401</v>
      </c>
      <c r="R42" s="26" t="s">
        <v>7</v>
      </c>
      <c r="S42" s="32">
        <v>12.1487</v>
      </c>
      <c r="T42" s="17"/>
      <c r="U42" s="56" t="s">
        <v>8</v>
      </c>
      <c r="V42" s="34">
        <v>9.7194877557</v>
      </c>
      <c r="W42" s="57">
        <v>2.7805552085</v>
      </c>
    </row>
    <row r="43" spans="2:23" ht="12.75">
      <c r="B43" s="54" t="s">
        <v>42</v>
      </c>
      <c r="C43" s="55"/>
      <c r="D43" s="23">
        <v>0.128249</v>
      </c>
      <c r="E43" s="24">
        <v>0.10900992</v>
      </c>
      <c r="F43" s="25">
        <f t="shared" si="3"/>
        <v>10.900992</v>
      </c>
      <c r="G43" s="24">
        <v>0.1474889</v>
      </c>
      <c r="H43" s="26" t="s">
        <v>7</v>
      </c>
      <c r="I43" s="27">
        <f t="shared" si="4"/>
        <v>14.748890000000001</v>
      </c>
      <c r="J43" s="28">
        <f t="shared" si="5"/>
        <v>198000</v>
      </c>
      <c r="K43" s="24">
        <v>197670</v>
      </c>
      <c r="L43" s="17"/>
      <c r="M43" s="29"/>
      <c r="N43" s="30">
        <v>0.104111</v>
      </c>
      <c r="O43" s="24">
        <v>0.0916</v>
      </c>
      <c r="P43" s="31">
        <v>8.8447</v>
      </c>
      <c r="Q43" s="24">
        <v>0.124277</v>
      </c>
      <c r="R43" s="26" t="s">
        <v>7</v>
      </c>
      <c r="S43" s="32">
        <v>11.9775</v>
      </c>
      <c r="T43" s="17"/>
      <c r="U43" s="56" t="s">
        <v>8</v>
      </c>
      <c r="V43" s="34">
        <v>9.6840124036</v>
      </c>
      <c r="W43" s="57">
        <v>1.4037955644</v>
      </c>
    </row>
    <row r="44" spans="2:23" ht="12.75">
      <c r="B44" s="54" t="s">
        <v>43</v>
      </c>
      <c r="C44" s="55"/>
      <c r="D44" s="23">
        <v>0.112403</v>
      </c>
      <c r="E44" s="24">
        <v>0.09299827</v>
      </c>
      <c r="F44" s="25">
        <f t="shared" si="3"/>
        <v>9.299826999999999</v>
      </c>
      <c r="G44" s="24">
        <v>0.131808</v>
      </c>
      <c r="H44" s="26" t="s">
        <v>7</v>
      </c>
      <c r="I44" s="27">
        <f t="shared" si="4"/>
        <v>13.180800000000001</v>
      </c>
      <c r="J44" s="28">
        <f t="shared" si="5"/>
        <v>149000</v>
      </c>
      <c r="K44" s="24">
        <v>148663</v>
      </c>
      <c r="L44" s="17"/>
      <c r="M44" s="29"/>
      <c r="N44" s="30">
        <v>0.090131</v>
      </c>
      <c r="O44" s="24">
        <v>0.073671</v>
      </c>
      <c r="P44" s="31">
        <v>7.4309</v>
      </c>
      <c r="Q44" s="24">
        <v>0.10596</v>
      </c>
      <c r="R44" s="26" t="s">
        <v>7</v>
      </c>
      <c r="S44" s="32">
        <v>10.5952</v>
      </c>
      <c r="T44" s="17"/>
      <c r="U44" s="56" t="s">
        <v>8</v>
      </c>
      <c r="V44" s="34">
        <v>7.2416365921</v>
      </c>
      <c r="W44" s="57">
        <v>1.3368028934</v>
      </c>
    </row>
    <row r="45" spans="2:23" ht="12.75">
      <c r="B45" s="54" t="s">
        <v>44</v>
      </c>
      <c r="C45" s="55"/>
      <c r="D45" s="23">
        <v>0.11915</v>
      </c>
      <c r="E45" s="24">
        <v>0.09666846</v>
      </c>
      <c r="F45" s="25">
        <f t="shared" si="3"/>
        <v>9.666846</v>
      </c>
      <c r="G45" s="24">
        <v>0.14163149</v>
      </c>
      <c r="H45" s="26" t="s">
        <v>7</v>
      </c>
      <c r="I45" s="27">
        <f t="shared" si="4"/>
        <v>14.163149</v>
      </c>
      <c r="J45" s="28">
        <f t="shared" si="5"/>
        <v>109000</v>
      </c>
      <c r="K45" s="24">
        <v>109433</v>
      </c>
      <c r="L45" s="17"/>
      <c r="M45" s="29"/>
      <c r="N45" s="30">
        <v>0.110414</v>
      </c>
      <c r="O45" s="24">
        <v>0.085984</v>
      </c>
      <c r="P45" s="31">
        <v>8.9002</v>
      </c>
      <c r="Q45" s="24">
        <v>0.128915</v>
      </c>
      <c r="R45" s="26" t="s">
        <v>7</v>
      </c>
      <c r="S45" s="32">
        <v>13.1825</v>
      </c>
      <c r="T45" s="17"/>
      <c r="U45" s="56" t="s">
        <v>8</v>
      </c>
      <c r="V45" s="34">
        <v>9.5602716624</v>
      </c>
      <c r="W45" s="57">
        <v>1.8243389979</v>
      </c>
    </row>
    <row r="46" spans="2:23" ht="12.75">
      <c r="B46" s="54" t="s">
        <v>45</v>
      </c>
      <c r="C46" s="55"/>
      <c r="D46" s="23">
        <v>0.165682</v>
      </c>
      <c r="E46" s="24">
        <v>0.1299381</v>
      </c>
      <c r="F46" s="25">
        <f t="shared" si="3"/>
        <v>12.99381</v>
      </c>
      <c r="G46" s="24">
        <v>0.20142512</v>
      </c>
      <c r="H46" s="26" t="s">
        <v>7</v>
      </c>
      <c r="I46" s="27">
        <f t="shared" si="4"/>
        <v>20.142512</v>
      </c>
      <c r="J46" s="28">
        <f t="shared" si="5"/>
        <v>88000</v>
      </c>
      <c r="K46" s="24">
        <v>88151</v>
      </c>
      <c r="L46" s="17"/>
      <c r="M46" s="29"/>
      <c r="N46" s="30">
        <v>0.11738</v>
      </c>
      <c r="O46" s="24">
        <v>0.089795</v>
      </c>
      <c r="P46" s="31">
        <v>9.0279</v>
      </c>
      <c r="Q46" s="24">
        <v>0.144619</v>
      </c>
      <c r="R46" s="26" t="s">
        <v>7</v>
      </c>
      <c r="S46" s="32">
        <v>14.4482</v>
      </c>
      <c r="T46" s="17"/>
      <c r="U46" s="56" t="s">
        <v>8</v>
      </c>
      <c r="V46" s="34">
        <v>8.7667367224</v>
      </c>
      <c r="W46" s="57">
        <v>2.0501846124</v>
      </c>
    </row>
    <row r="47" spans="2:23" ht="12.75">
      <c r="B47" s="54" t="s">
        <v>46</v>
      </c>
      <c r="C47" s="55"/>
      <c r="D47" s="23">
        <v>0.122408</v>
      </c>
      <c r="E47" s="24">
        <v>0.09305023</v>
      </c>
      <c r="F47" s="25">
        <f t="shared" si="3"/>
        <v>9.305023</v>
      </c>
      <c r="G47" s="24">
        <v>0.1517664</v>
      </c>
      <c r="H47" s="26" t="s">
        <v>7</v>
      </c>
      <c r="I47" s="27">
        <f t="shared" si="4"/>
        <v>15.176639999999999</v>
      </c>
      <c r="J47" s="28">
        <f t="shared" si="5"/>
        <v>81000</v>
      </c>
      <c r="K47" s="24">
        <v>80707</v>
      </c>
      <c r="L47" s="17"/>
      <c r="M47" s="29"/>
      <c r="N47" s="30">
        <v>0.07048</v>
      </c>
      <c r="O47" s="24">
        <v>0.046882</v>
      </c>
      <c r="P47" s="31">
        <v>5.0174</v>
      </c>
      <c r="Q47" s="24">
        <v>0.085695</v>
      </c>
      <c r="R47" s="26" t="s">
        <v>7</v>
      </c>
      <c r="S47" s="32">
        <v>9.0786</v>
      </c>
      <c r="T47" s="17"/>
      <c r="U47" s="56" t="s">
        <v>8</v>
      </c>
      <c r="V47" s="34">
        <v>6.9274454749</v>
      </c>
      <c r="W47" s="57">
        <v>1.8148658394</v>
      </c>
    </row>
    <row r="48" spans="2:23" ht="12.75">
      <c r="B48" s="54" t="s">
        <v>47</v>
      </c>
      <c r="C48" s="55"/>
      <c r="D48" s="23">
        <v>0.131831</v>
      </c>
      <c r="E48" s="24">
        <v>0.10548788</v>
      </c>
      <c r="F48" s="25">
        <f t="shared" si="3"/>
        <v>10.548788</v>
      </c>
      <c r="G48" s="24">
        <v>0.15817452</v>
      </c>
      <c r="H48" s="26" t="s">
        <v>7</v>
      </c>
      <c r="I48" s="27">
        <f t="shared" si="4"/>
        <v>15.817452000000001</v>
      </c>
      <c r="J48" s="28">
        <f t="shared" si="5"/>
        <v>124000</v>
      </c>
      <c r="K48" s="24">
        <v>123996</v>
      </c>
      <c r="L48" s="17"/>
      <c r="M48" s="29"/>
      <c r="N48" s="30">
        <v>0.097399</v>
      </c>
      <c r="O48" s="24">
        <v>0.075939</v>
      </c>
      <c r="P48" s="31">
        <v>7.6128</v>
      </c>
      <c r="Q48" s="24">
        <v>0.1198</v>
      </c>
      <c r="R48" s="26" t="s">
        <v>7</v>
      </c>
      <c r="S48" s="32">
        <v>11.867</v>
      </c>
      <c r="T48" s="17"/>
      <c r="U48" s="56" t="s">
        <v>8</v>
      </c>
      <c r="V48" s="34">
        <v>8.6782608263</v>
      </c>
      <c r="W48" s="57">
        <v>1.7167590555</v>
      </c>
    </row>
    <row r="49" spans="2:23" ht="12.75">
      <c r="B49" s="54" t="s">
        <v>48</v>
      </c>
      <c r="C49" s="55"/>
      <c r="D49" s="23">
        <v>0.136985</v>
      </c>
      <c r="E49" s="24">
        <v>0.11376684</v>
      </c>
      <c r="F49" s="25">
        <f t="shared" si="3"/>
        <v>11.376684</v>
      </c>
      <c r="G49" s="24">
        <v>0.16020311</v>
      </c>
      <c r="H49" s="26" t="s">
        <v>7</v>
      </c>
      <c r="I49" s="27">
        <f t="shared" si="4"/>
        <v>16.020311</v>
      </c>
      <c r="J49" s="28">
        <f t="shared" si="5"/>
        <v>156000</v>
      </c>
      <c r="K49" s="24">
        <v>155528</v>
      </c>
      <c r="L49" s="17"/>
      <c r="M49" s="29"/>
      <c r="N49" s="30">
        <v>0.093568</v>
      </c>
      <c r="O49" s="24">
        <v>0.078083</v>
      </c>
      <c r="P49" s="31">
        <v>7.5809</v>
      </c>
      <c r="Q49" s="24">
        <v>0.115205</v>
      </c>
      <c r="R49" s="26" t="s">
        <v>7</v>
      </c>
      <c r="S49" s="32">
        <v>11.1327</v>
      </c>
      <c r="T49" s="17"/>
      <c r="U49" s="56" t="s">
        <v>8</v>
      </c>
      <c r="V49" s="34">
        <v>9.8322873225</v>
      </c>
      <c r="W49" s="57">
        <v>1.6619859195</v>
      </c>
    </row>
    <row r="50" spans="3:23" ht="12.75">
      <c r="C50" s="58"/>
      <c r="D50" s="59"/>
      <c r="J50" s="62"/>
      <c r="K50" s="46"/>
      <c r="L50" s="17"/>
      <c r="M50" s="36"/>
      <c r="N50" s="37"/>
      <c r="O50" s="2"/>
      <c r="P50" s="38"/>
      <c r="Q50" s="2"/>
      <c r="R50" s="2"/>
      <c r="S50" s="32"/>
      <c r="T50" s="17"/>
      <c r="U50" s="56"/>
      <c r="V50" s="34"/>
      <c r="W50" s="57"/>
    </row>
    <row r="51" spans="2:23" ht="12.75">
      <c r="B51" s="72" t="s">
        <v>49</v>
      </c>
      <c r="C51" s="73"/>
      <c r="D51" s="63"/>
      <c r="E51" s="11"/>
      <c r="F51" s="64"/>
      <c r="G51" s="11"/>
      <c r="H51" s="11"/>
      <c r="I51" s="65"/>
      <c r="J51" s="66"/>
      <c r="K51" s="46"/>
      <c r="L51" s="17"/>
      <c r="M51" s="47"/>
      <c r="N51" s="48"/>
      <c r="O51" s="11"/>
      <c r="P51" s="49"/>
      <c r="Q51" s="11"/>
      <c r="R51" s="11"/>
      <c r="S51" s="50"/>
      <c r="T51" s="17"/>
      <c r="U51" s="51"/>
      <c r="V51" s="52"/>
      <c r="W51" s="53"/>
    </row>
    <row r="52" spans="2:23" ht="12.75">
      <c r="B52" s="54" t="s">
        <v>50</v>
      </c>
      <c r="C52" s="55"/>
      <c r="D52" s="23">
        <v>0.101991</v>
      </c>
      <c r="E52" s="24">
        <v>0.06614524</v>
      </c>
      <c r="F52" s="25">
        <f aca="true" t="shared" si="6" ref="F52:F77">E52*(100)</f>
        <v>6.614523999999999</v>
      </c>
      <c r="G52" s="24">
        <v>0.13783752</v>
      </c>
      <c r="H52" s="26" t="s">
        <v>7</v>
      </c>
      <c r="I52" s="27">
        <f aca="true" t="shared" si="7" ref="I52:I77">G52*(100)</f>
        <v>13.783752</v>
      </c>
      <c r="J52" s="28">
        <f aca="true" t="shared" si="8" ref="J52:J77">ROUND(K52,-3)</f>
        <v>27000</v>
      </c>
      <c r="K52" s="24">
        <v>27276</v>
      </c>
      <c r="L52" s="17"/>
      <c r="M52" s="29"/>
      <c r="N52" s="30">
        <v>0.082543</v>
      </c>
      <c r="O52" s="24">
        <v>0.048891</v>
      </c>
      <c r="P52" s="31">
        <v>5.0086</v>
      </c>
      <c r="Q52" s="24">
        <v>0.115299</v>
      </c>
      <c r="R52" s="26" t="s">
        <v>7</v>
      </c>
      <c r="S52" s="32">
        <v>11.4999</v>
      </c>
      <c r="T52" s="17"/>
      <c r="U52" s="56" t="s">
        <v>25</v>
      </c>
      <c r="V52" s="34">
        <v>5.6622948517</v>
      </c>
      <c r="W52" s="57">
        <v>2.6739545243</v>
      </c>
    </row>
    <row r="53" spans="2:23" ht="12.75">
      <c r="B53" s="54" t="s">
        <v>41</v>
      </c>
      <c r="C53" s="55"/>
      <c r="D53" s="23">
        <v>0.15726</v>
      </c>
      <c r="E53" s="24">
        <v>0.13153392</v>
      </c>
      <c r="F53" s="25">
        <f t="shared" si="6"/>
        <v>13.153392</v>
      </c>
      <c r="G53" s="24">
        <v>0.1829857</v>
      </c>
      <c r="H53" s="26" t="s">
        <v>7</v>
      </c>
      <c r="I53" s="27">
        <f t="shared" si="7"/>
        <v>18.29857</v>
      </c>
      <c r="J53" s="28">
        <f t="shared" si="8"/>
        <v>35000</v>
      </c>
      <c r="K53" s="24">
        <v>35458</v>
      </c>
      <c r="L53" s="17"/>
      <c r="M53" s="29"/>
      <c r="N53" s="30">
        <v>0.092362</v>
      </c>
      <c r="O53" s="24">
        <v>0.063806</v>
      </c>
      <c r="P53" s="31">
        <v>6.3236</v>
      </c>
      <c r="Q53" s="24">
        <v>0.123401</v>
      </c>
      <c r="R53" s="26" t="s">
        <v>7</v>
      </c>
      <c r="S53" s="32">
        <v>12.1487</v>
      </c>
      <c r="T53" s="17"/>
      <c r="U53" s="56" t="s">
        <v>8</v>
      </c>
      <c r="V53" s="34">
        <v>9.7194877557</v>
      </c>
      <c r="W53" s="57">
        <v>2.7805552085</v>
      </c>
    </row>
    <row r="54" spans="2:23" ht="12.75">
      <c r="B54" s="54" t="s">
        <v>51</v>
      </c>
      <c r="C54" s="55"/>
      <c r="D54" s="23">
        <v>0.113466</v>
      </c>
      <c r="E54" s="24">
        <v>0.06518548</v>
      </c>
      <c r="F54" s="25">
        <f t="shared" si="6"/>
        <v>6.518548</v>
      </c>
      <c r="G54" s="24">
        <v>0.16174616</v>
      </c>
      <c r="H54" s="26" t="s">
        <v>7</v>
      </c>
      <c r="I54" s="27">
        <f t="shared" si="7"/>
        <v>16.174616</v>
      </c>
      <c r="J54" s="28">
        <f t="shared" si="8"/>
        <v>30000</v>
      </c>
      <c r="K54" s="24">
        <v>29818</v>
      </c>
      <c r="L54" s="17"/>
      <c r="M54" s="29"/>
      <c r="N54" s="30">
        <v>0.087611</v>
      </c>
      <c r="O54" s="24">
        <v>0.053077</v>
      </c>
      <c r="P54" s="31">
        <v>5.3039</v>
      </c>
      <c r="Q54" s="24">
        <v>0.122144</v>
      </c>
      <c r="R54" s="26" t="s">
        <v>7</v>
      </c>
      <c r="S54" s="32">
        <v>12.2183</v>
      </c>
      <c r="T54" s="17"/>
      <c r="U54" s="56" t="s">
        <v>25</v>
      </c>
      <c r="V54" s="34">
        <v>7.0293986806</v>
      </c>
      <c r="W54" s="57">
        <v>2.9997556324</v>
      </c>
    </row>
    <row r="55" spans="2:23" ht="12.75">
      <c r="B55" s="54" t="s">
        <v>52</v>
      </c>
      <c r="C55" s="55"/>
      <c r="D55" s="23">
        <v>0.130081</v>
      </c>
      <c r="E55" s="24">
        <v>0.0862256</v>
      </c>
      <c r="F55" s="25">
        <f t="shared" si="6"/>
        <v>8.62256</v>
      </c>
      <c r="G55" s="24">
        <v>0.17393609</v>
      </c>
      <c r="H55" s="26" t="s">
        <v>7</v>
      </c>
      <c r="I55" s="27">
        <f t="shared" si="7"/>
        <v>17.393608999999998</v>
      </c>
      <c r="J55" s="28">
        <f t="shared" si="8"/>
        <v>36000</v>
      </c>
      <c r="K55" s="24">
        <v>35955</v>
      </c>
      <c r="L55" s="17"/>
      <c r="M55" s="29"/>
      <c r="N55" s="30">
        <v>0.088436</v>
      </c>
      <c r="O55" s="24">
        <v>0.047754</v>
      </c>
      <c r="P55" s="31">
        <v>5.1489</v>
      </c>
      <c r="Q55" s="24">
        <v>0.12174</v>
      </c>
      <c r="R55" s="26" t="s">
        <v>7</v>
      </c>
      <c r="S55" s="32">
        <v>12.5383</v>
      </c>
      <c r="T55" s="17"/>
      <c r="U55" s="56" t="s">
        <v>25</v>
      </c>
      <c r="V55" s="34">
        <v>9.2385837049</v>
      </c>
      <c r="W55" s="57">
        <v>3.4997057274</v>
      </c>
    </row>
    <row r="56" spans="2:23" ht="13.5">
      <c r="B56" s="54" t="s">
        <v>53</v>
      </c>
      <c r="C56" s="71"/>
      <c r="D56" s="23">
        <v>0.132429</v>
      </c>
      <c r="E56" s="24">
        <v>0.07214387</v>
      </c>
      <c r="F56" s="25">
        <f t="shared" si="6"/>
        <v>7.214387</v>
      </c>
      <c r="G56" s="24">
        <v>0.19271357</v>
      </c>
      <c r="H56" s="26" t="s">
        <v>7</v>
      </c>
      <c r="I56" s="27">
        <f t="shared" si="7"/>
        <v>19.271357000000002</v>
      </c>
      <c r="J56" s="28">
        <f t="shared" si="8"/>
        <v>24000</v>
      </c>
      <c r="K56" s="24">
        <v>24167</v>
      </c>
      <c r="L56" s="17"/>
      <c r="M56" s="29" t="s">
        <v>27</v>
      </c>
      <c r="N56" s="30">
        <v>0.054154</v>
      </c>
      <c r="O56" s="24">
        <v>0.022427</v>
      </c>
      <c r="P56" s="31">
        <v>2.1704</v>
      </c>
      <c r="Q56" s="24">
        <v>0.088655</v>
      </c>
      <c r="R56" s="26" t="s">
        <v>7</v>
      </c>
      <c r="S56" s="32">
        <v>8.6603</v>
      </c>
      <c r="T56" s="17"/>
      <c r="U56" s="56" t="s">
        <v>25</v>
      </c>
      <c r="V56" s="34">
        <v>4.7852709362</v>
      </c>
      <c r="W56" s="57">
        <v>2.7291504281</v>
      </c>
    </row>
    <row r="57" spans="2:23" ht="13.5">
      <c r="B57" s="54" t="s">
        <v>78</v>
      </c>
      <c r="C57" s="71"/>
      <c r="D57" s="23">
        <v>0.165759</v>
      </c>
      <c r="E57" s="24">
        <v>0.09565065</v>
      </c>
      <c r="F57" s="25">
        <f t="shared" si="6"/>
        <v>9.565065</v>
      </c>
      <c r="G57" s="24">
        <v>0.23586705</v>
      </c>
      <c r="H57" s="26" t="s">
        <v>7</v>
      </c>
      <c r="I57" s="27">
        <f t="shared" si="7"/>
        <v>23.586705</v>
      </c>
      <c r="J57" s="28">
        <f t="shared" si="8"/>
        <v>25000</v>
      </c>
      <c r="K57" s="24">
        <v>25410</v>
      </c>
      <c r="L57" s="17"/>
      <c r="M57" s="29" t="s">
        <v>27</v>
      </c>
      <c r="N57" s="30">
        <v>0.080718</v>
      </c>
      <c r="O57" s="24">
        <v>0.029335</v>
      </c>
      <c r="P57" s="31">
        <v>2.8538</v>
      </c>
      <c r="Q57" s="24">
        <v>0.137614</v>
      </c>
      <c r="R57" s="26" t="s">
        <v>7</v>
      </c>
      <c r="S57" s="32">
        <v>13.2899</v>
      </c>
      <c r="T57" s="17"/>
      <c r="U57" s="56" t="s">
        <v>25</v>
      </c>
      <c r="V57" s="34">
        <v>8.9584561287</v>
      </c>
      <c r="W57" s="57">
        <v>4.4114313568</v>
      </c>
    </row>
    <row r="58" spans="2:23" ht="12.75">
      <c r="B58" s="54" t="s">
        <v>54</v>
      </c>
      <c r="C58" s="55"/>
      <c r="D58" s="23">
        <v>0.139084</v>
      </c>
      <c r="E58" s="24">
        <v>0.0923732</v>
      </c>
      <c r="F58" s="25">
        <f t="shared" si="6"/>
        <v>9.23732</v>
      </c>
      <c r="G58" s="24">
        <v>0.18579428</v>
      </c>
      <c r="H58" s="26" t="s">
        <v>7</v>
      </c>
      <c r="I58" s="27">
        <f t="shared" si="7"/>
        <v>18.579428</v>
      </c>
      <c r="J58" s="28">
        <f t="shared" si="8"/>
        <v>44000</v>
      </c>
      <c r="K58" s="24">
        <v>44349</v>
      </c>
      <c r="L58" s="17"/>
      <c r="M58" s="29"/>
      <c r="N58" s="30">
        <v>0.123632</v>
      </c>
      <c r="O58" s="24">
        <v>0.087493</v>
      </c>
      <c r="P58" s="31">
        <v>8.5966</v>
      </c>
      <c r="Q58" s="24">
        <v>0.164909</v>
      </c>
      <c r="R58" s="26" t="s">
        <v>7</v>
      </c>
      <c r="S58" s="32">
        <v>16.1297</v>
      </c>
      <c r="T58" s="17"/>
      <c r="U58" s="56" t="s">
        <v>8</v>
      </c>
      <c r="V58" s="34">
        <v>8.4995328572</v>
      </c>
      <c r="W58" s="57">
        <v>2.8848154232</v>
      </c>
    </row>
    <row r="59" spans="2:23" ht="13.5">
      <c r="B59" s="54" t="s">
        <v>55</v>
      </c>
      <c r="C59" s="71"/>
      <c r="D59" s="23">
        <v>0.142</v>
      </c>
      <c r="E59" s="24">
        <v>0.09552301</v>
      </c>
      <c r="F59" s="25">
        <f t="shared" si="6"/>
        <v>9.552301</v>
      </c>
      <c r="G59" s="24">
        <v>0.18847741</v>
      </c>
      <c r="H59" s="26" t="s">
        <v>7</v>
      </c>
      <c r="I59" s="27">
        <f t="shared" si="7"/>
        <v>18.847741000000003</v>
      </c>
      <c r="J59" s="28">
        <f t="shared" si="8"/>
        <v>44000</v>
      </c>
      <c r="K59" s="24">
        <v>44456</v>
      </c>
      <c r="L59" s="17"/>
      <c r="M59" s="29" t="s">
        <v>27</v>
      </c>
      <c r="N59" s="30">
        <v>0.053505</v>
      </c>
      <c r="O59" s="24">
        <v>0.027299</v>
      </c>
      <c r="P59" s="31">
        <v>2.671</v>
      </c>
      <c r="Q59" s="24">
        <v>0.085362</v>
      </c>
      <c r="R59" s="26" t="s">
        <v>7</v>
      </c>
      <c r="S59" s="32">
        <v>8.03</v>
      </c>
      <c r="T59" s="17"/>
      <c r="U59" s="56" t="s">
        <v>25</v>
      </c>
      <c r="V59" s="34">
        <v>5.7062886968</v>
      </c>
      <c r="W59" s="57">
        <v>2.5219276639</v>
      </c>
    </row>
    <row r="60" spans="2:23" ht="12.75">
      <c r="B60" s="54" t="s">
        <v>56</v>
      </c>
      <c r="C60" s="55"/>
      <c r="D60" s="23">
        <v>0.111406</v>
      </c>
      <c r="E60" s="24">
        <v>0.06756332</v>
      </c>
      <c r="F60" s="25">
        <f t="shared" si="6"/>
        <v>6.756332</v>
      </c>
      <c r="G60" s="24">
        <v>0.15524842</v>
      </c>
      <c r="H60" s="26" t="s">
        <v>7</v>
      </c>
      <c r="I60" s="27">
        <f t="shared" si="7"/>
        <v>15.524842</v>
      </c>
      <c r="J60" s="28">
        <f t="shared" si="8"/>
        <v>25000</v>
      </c>
      <c r="K60" s="24">
        <v>25210</v>
      </c>
      <c r="L60" s="17"/>
      <c r="M60" s="29"/>
      <c r="N60" s="30">
        <v>0.11679</v>
      </c>
      <c r="O60" s="24">
        <v>0.07621</v>
      </c>
      <c r="P60" s="31">
        <v>7.641</v>
      </c>
      <c r="Q60" s="24">
        <v>0.158122</v>
      </c>
      <c r="R60" s="26" t="s">
        <v>7</v>
      </c>
      <c r="S60" s="32">
        <v>15.7171</v>
      </c>
      <c r="T60" s="17"/>
      <c r="U60" s="56" t="s">
        <v>8</v>
      </c>
      <c r="V60" s="34">
        <v>10.917138543</v>
      </c>
      <c r="W60" s="57">
        <v>3.499916167</v>
      </c>
    </row>
    <row r="61" spans="2:23" ht="12.75">
      <c r="B61" s="54" t="s">
        <v>57</v>
      </c>
      <c r="C61" s="55"/>
      <c r="D61" s="23">
        <v>0.114526</v>
      </c>
      <c r="E61" s="24">
        <v>0.06906395</v>
      </c>
      <c r="F61" s="25">
        <f t="shared" si="6"/>
        <v>6.906395</v>
      </c>
      <c r="G61" s="24">
        <v>0.15998791</v>
      </c>
      <c r="H61" s="26" t="s">
        <v>7</v>
      </c>
      <c r="I61" s="27">
        <f t="shared" si="7"/>
        <v>15.998791</v>
      </c>
      <c r="J61" s="28">
        <f t="shared" si="8"/>
        <v>31000</v>
      </c>
      <c r="K61" s="24">
        <v>31448</v>
      </c>
      <c r="L61" s="17"/>
      <c r="M61" s="29" t="s">
        <v>27</v>
      </c>
      <c r="N61" s="30">
        <v>0.079035</v>
      </c>
      <c r="O61" s="24">
        <v>0.044994</v>
      </c>
      <c r="P61" s="31">
        <v>4.32</v>
      </c>
      <c r="Q61" s="24">
        <v>0.120122</v>
      </c>
      <c r="R61" s="26" t="s">
        <v>7</v>
      </c>
      <c r="S61" s="32">
        <v>11.487</v>
      </c>
      <c r="T61" s="17"/>
      <c r="U61" s="56" t="s">
        <v>25</v>
      </c>
      <c r="V61" s="34">
        <v>8.177649016</v>
      </c>
      <c r="W61" s="57">
        <v>3.2807800224</v>
      </c>
    </row>
    <row r="62" spans="2:23" ht="13.5">
      <c r="B62" s="54" t="s">
        <v>58</v>
      </c>
      <c r="C62" s="71"/>
      <c r="D62" s="23">
        <v>0.1297</v>
      </c>
      <c r="E62" s="24">
        <v>0.07679568</v>
      </c>
      <c r="F62" s="25">
        <f t="shared" si="6"/>
        <v>7.679568000000001</v>
      </c>
      <c r="G62" s="24">
        <v>0.18260486</v>
      </c>
      <c r="H62" s="26" t="s">
        <v>7</v>
      </c>
      <c r="I62" s="27">
        <f t="shared" si="7"/>
        <v>18.260486</v>
      </c>
      <c r="J62" s="28">
        <f t="shared" si="8"/>
        <v>19000</v>
      </c>
      <c r="K62" s="24">
        <v>18936</v>
      </c>
      <c r="L62" s="17"/>
      <c r="M62" s="29" t="s">
        <v>27</v>
      </c>
      <c r="N62" s="30">
        <v>0.041337</v>
      </c>
      <c r="O62" s="24">
        <v>0.01214</v>
      </c>
      <c r="P62" s="31">
        <v>1.1987</v>
      </c>
      <c r="Q62" s="24">
        <v>0.07727</v>
      </c>
      <c r="R62" s="26" t="s">
        <v>7</v>
      </c>
      <c r="S62" s="32">
        <v>7.0688</v>
      </c>
      <c r="T62" s="17"/>
      <c r="U62" s="56" t="s">
        <v>25</v>
      </c>
      <c r="V62" s="34">
        <v>4.1495296524</v>
      </c>
      <c r="W62" s="57">
        <v>3.1601443166</v>
      </c>
    </row>
    <row r="63" spans="2:23" ht="12.75">
      <c r="B63" s="54" t="s">
        <v>79</v>
      </c>
      <c r="C63" s="55"/>
      <c r="D63" s="23">
        <v>0.125492</v>
      </c>
      <c r="E63" s="24">
        <v>0.09256066</v>
      </c>
      <c r="F63" s="25">
        <f t="shared" si="6"/>
        <v>9.256066</v>
      </c>
      <c r="G63" s="24">
        <v>0.15842334</v>
      </c>
      <c r="H63" s="26" t="s">
        <v>7</v>
      </c>
      <c r="I63" s="27">
        <f t="shared" si="7"/>
        <v>15.842334</v>
      </c>
      <c r="J63" s="28">
        <f t="shared" si="8"/>
        <v>52000</v>
      </c>
      <c r="K63" s="24">
        <v>52173</v>
      </c>
      <c r="L63" s="17"/>
      <c r="M63" s="29"/>
      <c r="N63" s="30">
        <v>0.131429</v>
      </c>
      <c r="O63" s="24">
        <v>0.094391</v>
      </c>
      <c r="P63" s="31">
        <v>9.6721</v>
      </c>
      <c r="Q63" s="24">
        <v>0.164052</v>
      </c>
      <c r="R63" s="26" t="s">
        <v>7</v>
      </c>
      <c r="S63" s="32">
        <v>16.6137</v>
      </c>
      <c r="T63" s="17"/>
      <c r="U63" s="56" t="s">
        <v>8</v>
      </c>
      <c r="V63" s="34">
        <v>10.14653713</v>
      </c>
      <c r="W63" s="57">
        <v>2.7385707489</v>
      </c>
    </row>
    <row r="64" spans="2:23" ht="12.75">
      <c r="B64" s="54" t="s">
        <v>59</v>
      </c>
      <c r="C64" s="55"/>
      <c r="D64" s="23">
        <v>0.140772</v>
      </c>
      <c r="E64" s="24">
        <v>0.09306687</v>
      </c>
      <c r="F64" s="25">
        <f t="shared" si="6"/>
        <v>9.306687</v>
      </c>
      <c r="G64" s="24">
        <v>0.18847652</v>
      </c>
      <c r="H64" s="26" t="s">
        <v>7</v>
      </c>
      <c r="I64" s="27">
        <f t="shared" si="7"/>
        <v>18.847652</v>
      </c>
      <c r="J64" s="28">
        <f t="shared" si="8"/>
        <v>41000</v>
      </c>
      <c r="K64" s="24">
        <v>40950</v>
      </c>
      <c r="L64" s="17"/>
      <c r="M64" s="29"/>
      <c r="N64" s="30">
        <v>0.094006</v>
      </c>
      <c r="O64" s="24">
        <v>0.056601</v>
      </c>
      <c r="P64" s="31">
        <v>5.8196</v>
      </c>
      <c r="Q64" s="24">
        <v>0.129829</v>
      </c>
      <c r="R64" s="26" t="s">
        <v>7</v>
      </c>
      <c r="S64" s="32">
        <v>12.9815</v>
      </c>
      <c r="T64" s="17"/>
      <c r="U64" s="56" t="s">
        <v>8</v>
      </c>
      <c r="V64" s="34">
        <v>10.090516086</v>
      </c>
      <c r="W64" s="57">
        <v>3.3803805455</v>
      </c>
    </row>
    <row r="65" spans="2:23" ht="12.75">
      <c r="B65" s="54" t="s">
        <v>60</v>
      </c>
      <c r="C65" s="55"/>
      <c r="D65" s="23">
        <v>0.170386</v>
      </c>
      <c r="E65" s="24">
        <v>0.11955953</v>
      </c>
      <c r="F65" s="25">
        <f t="shared" si="6"/>
        <v>11.955953</v>
      </c>
      <c r="G65" s="24">
        <v>0.22121227</v>
      </c>
      <c r="H65" s="26" t="s">
        <v>7</v>
      </c>
      <c r="I65" s="27">
        <f t="shared" si="7"/>
        <v>22.121226999999998</v>
      </c>
      <c r="J65" s="28">
        <f t="shared" si="8"/>
        <v>58000</v>
      </c>
      <c r="K65" s="24">
        <v>58127</v>
      </c>
      <c r="L65" s="17"/>
      <c r="M65" s="29"/>
      <c r="N65" s="30">
        <v>0.105616</v>
      </c>
      <c r="O65" s="24">
        <v>0.075788</v>
      </c>
      <c r="P65" s="31">
        <v>7.1483</v>
      </c>
      <c r="Q65" s="24">
        <v>0.148485</v>
      </c>
      <c r="R65" s="26" t="s">
        <v>7</v>
      </c>
      <c r="S65" s="32">
        <v>13.975</v>
      </c>
      <c r="T65" s="17"/>
      <c r="U65" s="56" t="s">
        <v>8</v>
      </c>
      <c r="V65" s="34">
        <v>11.887309368</v>
      </c>
      <c r="W65" s="57">
        <v>3.574059751</v>
      </c>
    </row>
    <row r="66" spans="2:23" ht="12.75">
      <c r="B66" s="54" t="s">
        <v>61</v>
      </c>
      <c r="C66" s="55"/>
      <c r="D66" s="23">
        <v>0.094147</v>
      </c>
      <c r="E66" s="24">
        <v>0.05166216</v>
      </c>
      <c r="F66" s="25">
        <f t="shared" si="6"/>
        <v>5.1662159999999995</v>
      </c>
      <c r="G66" s="24">
        <v>0.13663151</v>
      </c>
      <c r="H66" s="26" t="s">
        <v>7</v>
      </c>
      <c r="I66" s="27">
        <f t="shared" si="7"/>
        <v>13.663151000000001</v>
      </c>
      <c r="J66" s="28">
        <f t="shared" si="8"/>
        <v>21000</v>
      </c>
      <c r="K66" s="24">
        <v>21305</v>
      </c>
      <c r="L66" s="17"/>
      <c r="M66" s="29"/>
      <c r="N66" s="30">
        <v>0.104459</v>
      </c>
      <c r="O66" s="24">
        <v>0.061795</v>
      </c>
      <c r="P66" s="31">
        <v>6.5063</v>
      </c>
      <c r="Q66" s="24">
        <v>0.140558</v>
      </c>
      <c r="R66" s="26" t="s">
        <v>7</v>
      </c>
      <c r="S66" s="32">
        <v>14.3855</v>
      </c>
      <c r="T66" s="17"/>
      <c r="U66" s="56" t="s">
        <v>25</v>
      </c>
      <c r="V66" s="34">
        <v>8.9211776709</v>
      </c>
      <c r="W66" s="57">
        <v>3.4127814059</v>
      </c>
    </row>
    <row r="67" spans="2:23" ht="12.75">
      <c r="B67" s="54" t="s">
        <v>62</v>
      </c>
      <c r="C67" s="55" t="s">
        <v>27</v>
      </c>
      <c r="D67" s="23">
        <v>0.111111</v>
      </c>
      <c r="E67" s="24">
        <v>0.04627954</v>
      </c>
      <c r="F67" s="25">
        <f t="shared" si="6"/>
        <v>4.627954</v>
      </c>
      <c r="G67" s="24">
        <v>0.17594259</v>
      </c>
      <c r="H67" s="26" t="s">
        <v>7</v>
      </c>
      <c r="I67" s="27">
        <f t="shared" si="7"/>
        <v>17.594259</v>
      </c>
      <c r="J67" s="28">
        <f t="shared" si="8"/>
        <v>12000</v>
      </c>
      <c r="K67" s="24">
        <v>12166</v>
      </c>
      <c r="L67" s="17"/>
      <c r="M67" s="29"/>
      <c r="N67" s="30">
        <v>0.163389</v>
      </c>
      <c r="O67" s="24">
        <v>0.090183</v>
      </c>
      <c r="P67" s="31">
        <v>9.1535</v>
      </c>
      <c r="Q67" s="24">
        <v>0.240705</v>
      </c>
      <c r="R67" s="26" t="s">
        <v>7</v>
      </c>
      <c r="S67" s="32">
        <v>23.5242</v>
      </c>
      <c r="T67" s="17"/>
      <c r="U67" s="56" t="s">
        <v>25</v>
      </c>
      <c r="V67" s="34">
        <v>10.11595731</v>
      </c>
      <c r="W67" s="57">
        <v>5.2652087144</v>
      </c>
    </row>
    <row r="68" spans="2:23" ht="12.75">
      <c r="B68" s="54" t="s">
        <v>63</v>
      </c>
      <c r="C68" s="55"/>
      <c r="D68" s="23">
        <v>0.097354</v>
      </c>
      <c r="E68" s="24">
        <v>0.06219892</v>
      </c>
      <c r="F68" s="25">
        <f t="shared" si="6"/>
        <v>6.219892</v>
      </c>
      <c r="G68" s="24">
        <v>0.1325096</v>
      </c>
      <c r="H68" s="26" t="s">
        <v>7</v>
      </c>
      <c r="I68" s="27">
        <f t="shared" si="7"/>
        <v>13.250960000000001</v>
      </c>
      <c r="J68" s="28">
        <f t="shared" si="8"/>
        <v>40000</v>
      </c>
      <c r="K68" s="24">
        <v>39554</v>
      </c>
      <c r="L68" s="17"/>
      <c r="M68" s="29"/>
      <c r="N68" s="30">
        <v>0.085572</v>
      </c>
      <c r="O68" s="24">
        <v>0.054081</v>
      </c>
      <c r="P68" s="31">
        <v>5.7083</v>
      </c>
      <c r="Q68" s="24">
        <v>0.109928</v>
      </c>
      <c r="R68" s="26" t="s">
        <v>7</v>
      </c>
      <c r="S68" s="32">
        <v>11.4061</v>
      </c>
      <c r="T68" s="17"/>
      <c r="U68" s="56" t="s">
        <v>25</v>
      </c>
      <c r="V68" s="34">
        <v>6.6750979059</v>
      </c>
      <c r="W68" s="57">
        <v>2.4429325522</v>
      </c>
    </row>
    <row r="69" spans="2:23" ht="12.75">
      <c r="B69" s="54" t="s">
        <v>64</v>
      </c>
      <c r="C69" s="55"/>
      <c r="D69" s="23">
        <v>0.113921</v>
      </c>
      <c r="E69" s="24">
        <v>0.07379701</v>
      </c>
      <c r="F69" s="25">
        <f t="shared" si="6"/>
        <v>7.379701</v>
      </c>
      <c r="G69" s="24">
        <v>0.15404455</v>
      </c>
      <c r="H69" s="26" t="s">
        <v>7</v>
      </c>
      <c r="I69" s="27">
        <f t="shared" si="7"/>
        <v>15.404455</v>
      </c>
      <c r="J69" s="28">
        <f t="shared" si="8"/>
        <v>33000</v>
      </c>
      <c r="K69" s="24">
        <v>33264</v>
      </c>
      <c r="L69" s="17"/>
      <c r="M69" s="29"/>
      <c r="N69" s="30">
        <v>0.094868</v>
      </c>
      <c r="O69" s="24">
        <v>0.059174</v>
      </c>
      <c r="P69" s="31">
        <v>5.6531</v>
      </c>
      <c r="Q69" s="24">
        <v>0.139898</v>
      </c>
      <c r="R69" s="26" t="s">
        <v>7</v>
      </c>
      <c r="S69" s="32">
        <v>13.3205</v>
      </c>
      <c r="T69" s="17"/>
      <c r="U69" s="56" t="s">
        <v>8</v>
      </c>
      <c r="V69" s="34">
        <v>9.2228297282</v>
      </c>
      <c r="W69" s="57">
        <v>3.075650822</v>
      </c>
    </row>
    <row r="70" spans="2:23" ht="12.75">
      <c r="B70" s="54" t="s">
        <v>65</v>
      </c>
      <c r="C70" s="55"/>
      <c r="D70" s="23">
        <v>0.106947</v>
      </c>
      <c r="E70" s="24">
        <v>0.07503992</v>
      </c>
      <c r="F70" s="25">
        <f t="shared" si="6"/>
        <v>7.503991999999999</v>
      </c>
      <c r="G70" s="24">
        <v>0.13885464</v>
      </c>
      <c r="H70" s="26" t="s">
        <v>7</v>
      </c>
      <c r="I70" s="27">
        <f t="shared" si="7"/>
        <v>13.885464</v>
      </c>
      <c r="J70" s="28">
        <f t="shared" si="8"/>
        <v>35000</v>
      </c>
      <c r="K70" s="24">
        <v>35009</v>
      </c>
      <c r="L70" s="17"/>
      <c r="M70" s="29"/>
      <c r="N70" s="30">
        <v>0.089173</v>
      </c>
      <c r="O70" s="24">
        <v>0.063812</v>
      </c>
      <c r="P70" s="31">
        <v>5.8315</v>
      </c>
      <c r="Q70" s="24">
        <v>0.132396</v>
      </c>
      <c r="R70" s="26" t="s">
        <v>7</v>
      </c>
      <c r="S70" s="32">
        <v>12.0032</v>
      </c>
      <c r="T70" s="17"/>
      <c r="U70" s="56" t="s">
        <v>25</v>
      </c>
      <c r="V70" s="34">
        <v>5.6975090008</v>
      </c>
      <c r="W70" s="57">
        <v>2.4284330876</v>
      </c>
    </row>
    <row r="71" spans="2:23" ht="13.5">
      <c r="B71" s="54" t="s">
        <v>66</v>
      </c>
      <c r="C71" s="71" t="s">
        <v>27</v>
      </c>
      <c r="D71" s="23">
        <v>0.16823</v>
      </c>
      <c r="E71" s="24">
        <v>0.07264409</v>
      </c>
      <c r="F71" s="25">
        <f t="shared" si="6"/>
        <v>7.264409</v>
      </c>
      <c r="G71" s="24">
        <v>0.26381509</v>
      </c>
      <c r="H71" s="26" t="s">
        <v>7</v>
      </c>
      <c r="I71" s="27">
        <f t="shared" si="7"/>
        <v>26.381508999999998</v>
      </c>
      <c r="J71" s="28">
        <f t="shared" si="8"/>
        <v>18000</v>
      </c>
      <c r="K71" s="24">
        <v>18421</v>
      </c>
      <c r="L71" s="17"/>
      <c r="M71" s="29" t="s">
        <v>27</v>
      </c>
      <c r="N71" s="30">
        <v>0.066517</v>
      </c>
      <c r="O71" s="24">
        <v>0.018772</v>
      </c>
      <c r="P71" s="31">
        <v>2.2428</v>
      </c>
      <c r="Q71" s="24">
        <v>0.096938</v>
      </c>
      <c r="R71" s="26" t="s">
        <v>7</v>
      </c>
      <c r="S71" s="32">
        <v>11.0607</v>
      </c>
      <c r="T71" s="17"/>
      <c r="U71" s="56" t="s">
        <v>25</v>
      </c>
      <c r="V71" s="34">
        <v>8.9174824494</v>
      </c>
      <c r="W71" s="57">
        <v>4.9763331064</v>
      </c>
    </row>
    <row r="72" spans="2:23" ht="13.5">
      <c r="B72" s="54" t="s">
        <v>67</v>
      </c>
      <c r="C72" s="71" t="s">
        <v>27</v>
      </c>
      <c r="D72" s="23">
        <v>0.069496</v>
      </c>
      <c r="E72" s="24">
        <v>0.02618109</v>
      </c>
      <c r="F72" s="25">
        <f t="shared" si="6"/>
        <v>2.618109</v>
      </c>
      <c r="G72" s="24">
        <v>0.11281038</v>
      </c>
      <c r="H72" s="26" t="s">
        <v>7</v>
      </c>
      <c r="I72" s="27">
        <f t="shared" si="7"/>
        <v>11.281038</v>
      </c>
      <c r="J72" s="28">
        <f t="shared" si="8"/>
        <v>7000</v>
      </c>
      <c r="K72" s="24">
        <v>7039.268616</v>
      </c>
      <c r="L72" s="17"/>
      <c r="M72" s="29" t="s">
        <v>27</v>
      </c>
      <c r="N72" s="30">
        <v>0.1011</v>
      </c>
      <c r="O72" s="24">
        <v>0.039709</v>
      </c>
      <c r="P72" s="31">
        <v>4.0127</v>
      </c>
      <c r="Q72" s="24">
        <v>0.159289</v>
      </c>
      <c r="R72" s="26" t="s">
        <v>7</v>
      </c>
      <c r="S72" s="32">
        <v>16.2074</v>
      </c>
      <c r="T72" s="17"/>
      <c r="U72" s="56" t="s">
        <v>25</v>
      </c>
      <c r="V72" s="34">
        <v>6.22518768</v>
      </c>
      <c r="W72" s="57">
        <v>4.8844027942</v>
      </c>
    </row>
    <row r="73" spans="2:23" ht="13.5">
      <c r="B73" s="54" t="s">
        <v>68</v>
      </c>
      <c r="C73" s="71"/>
      <c r="D73" s="23">
        <v>0.116821</v>
      </c>
      <c r="E73" s="24">
        <v>0.07609819</v>
      </c>
      <c r="F73" s="25">
        <f t="shared" si="6"/>
        <v>7.609819</v>
      </c>
      <c r="G73" s="24">
        <v>0.15754457</v>
      </c>
      <c r="H73" s="26" t="s">
        <v>7</v>
      </c>
      <c r="I73" s="27">
        <f t="shared" si="7"/>
        <v>15.754456999999999</v>
      </c>
      <c r="J73" s="28">
        <f t="shared" si="8"/>
        <v>31000</v>
      </c>
      <c r="K73" s="24">
        <v>31080</v>
      </c>
      <c r="L73" s="17"/>
      <c r="M73" s="29" t="s">
        <v>27</v>
      </c>
      <c r="N73" s="30">
        <v>0.071386</v>
      </c>
      <c r="O73" s="24">
        <v>0.032634</v>
      </c>
      <c r="P73" s="31">
        <v>3.7546</v>
      </c>
      <c r="Q73" s="24">
        <v>0.095699</v>
      </c>
      <c r="R73" s="26" t="s">
        <v>7</v>
      </c>
      <c r="S73" s="32">
        <v>10.5225</v>
      </c>
      <c r="T73" s="17"/>
      <c r="U73" s="56" t="s">
        <v>25</v>
      </c>
      <c r="V73" s="34">
        <v>7.8815409576</v>
      </c>
      <c r="W73" s="57">
        <v>3.0644796895</v>
      </c>
    </row>
    <row r="74" spans="2:23" ht="12.75">
      <c r="B74" s="54" t="s">
        <v>69</v>
      </c>
      <c r="C74" s="55"/>
      <c r="D74" s="23">
        <v>0.104989</v>
      </c>
      <c r="E74" s="24">
        <v>0.07275297</v>
      </c>
      <c r="F74" s="25">
        <f t="shared" si="6"/>
        <v>7.275297</v>
      </c>
      <c r="G74" s="24">
        <v>0.13722518</v>
      </c>
      <c r="H74" s="26" t="s">
        <v>7</v>
      </c>
      <c r="I74" s="27">
        <f t="shared" si="7"/>
        <v>13.722518</v>
      </c>
      <c r="J74" s="28">
        <f t="shared" si="8"/>
        <v>38000</v>
      </c>
      <c r="K74" s="24">
        <v>37515</v>
      </c>
      <c r="L74" s="17"/>
      <c r="M74" s="29"/>
      <c r="N74" s="30">
        <v>0.103661</v>
      </c>
      <c r="O74" s="24">
        <v>0.071876</v>
      </c>
      <c r="P74" s="31">
        <v>7.0194</v>
      </c>
      <c r="Q74" s="24">
        <v>0.141111</v>
      </c>
      <c r="R74" s="26" t="s">
        <v>7</v>
      </c>
      <c r="S74" s="32">
        <v>13.7129</v>
      </c>
      <c r="T74" s="17"/>
      <c r="U74" s="56" t="s">
        <v>8</v>
      </c>
      <c r="V74" s="34">
        <v>9.9648005461</v>
      </c>
      <c r="W74" s="57">
        <v>2.7372699278</v>
      </c>
    </row>
    <row r="75" spans="2:23" ht="12.75">
      <c r="B75" s="54" t="s">
        <v>45</v>
      </c>
      <c r="C75" s="55"/>
      <c r="D75" s="23">
        <v>0.165682</v>
      </c>
      <c r="E75" s="24">
        <v>0.1299381</v>
      </c>
      <c r="F75" s="25">
        <f t="shared" si="6"/>
        <v>12.99381</v>
      </c>
      <c r="G75" s="24">
        <v>0.20142512</v>
      </c>
      <c r="H75" s="26" t="s">
        <v>7</v>
      </c>
      <c r="I75" s="27">
        <f t="shared" si="7"/>
        <v>20.142512</v>
      </c>
      <c r="J75" s="28">
        <f t="shared" si="8"/>
        <v>88000</v>
      </c>
      <c r="K75" s="24">
        <v>88151</v>
      </c>
      <c r="L75" s="17"/>
      <c r="M75" s="29"/>
      <c r="N75" s="30">
        <v>0.11738</v>
      </c>
      <c r="O75" s="24">
        <v>0.089795</v>
      </c>
      <c r="P75" s="31">
        <v>9.0279</v>
      </c>
      <c r="Q75" s="24">
        <v>0.144619</v>
      </c>
      <c r="R75" s="26" t="s">
        <v>7</v>
      </c>
      <c r="S75" s="32">
        <v>14.4482</v>
      </c>
      <c r="T75" s="17"/>
      <c r="U75" s="56" t="s">
        <v>8</v>
      </c>
      <c r="V75" s="34">
        <v>8.7667367224</v>
      </c>
      <c r="W75" s="57">
        <v>2.0501846124</v>
      </c>
    </row>
    <row r="76" spans="2:23" ht="12.75">
      <c r="B76" s="54" t="s">
        <v>70</v>
      </c>
      <c r="C76" s="55"/>
      <c r="D76" s="23">
        <v>0.139994</v>
      </c>
      <c r="E76" s="24">
        <v>0.10825474</v>
      </c>
      <c r="F76" s="25">
        <f t="shared" si="6"/>
        <v>10.825474</v>
      </c>
      <c r="G76" s="24">
        <v>0.1717323</v>
      </c>
      <c r="H76" s="26" t="s">
        <v>7</v>
      </c>
      <c r="I76" s="27">
        <f t="shared" si="7"/>
        <v>17.17323</v>
      </c>
      <c r="J76" s="28">
        <f t="shared" si="8"/>
        <v>87000</v>
      </c>
      <c r="K76" s="24">
        <v>86863</v>
      </c>
      <c r="L76" s="17"/>
      <c r="M76" s="29"/>
      <c r="N76" s="30">
        <v>0.112069</v>
      </c>
      <c r="O76" s="24">
        <v>0.088896</v>
      </c>
      <c r="P76" s="31">
        <v>8.7415</v>
      </c>
      <c r="Q76" s="24">
        <v>0.139471</v>
      </c>
      <c r="R76" s="26" t="s">
        <v>7</v>
      </c>
      <c r="S76" s="32">
        <v>13.6722</v>
      </c>
      <c r="T76" s="17"/>
      <c r="U76" s="56" t="s">
        <v>8</v>
      </c>
      <c r="V76" s="34">
        <v>12.993526935</v>
      </c>
      <c r="W76" s="57">
        <v>2.4424725376</v>
      </c>
    </row>
    <row r="77" spans="2:23" ht="13.5" thickBot="1">
      <c r="B77" s="74" t="s">
        <v>71</v>
      </c>
      <c r="C77" s="75"/>
      <c r="D77" s="76">
        <v>0.152714</v>
      </c>
      <c r="E77" s="77">
        <v>0.09275064</v>
      </c>
      <c r="F77" s="78">
        <f t="shared" si="6"/>
        <v>9.275064</v>
      </c>
      <c r="G77" s="77">
        <v>0.21267757</v>
      </c>
      <c r="H77" s="79" t="s">
        <v>7</v>
      </c>
      <c r="I77" s="80">
        <f t="shared" si="7"/>
        <v>21.267757</v>
      </c>
      <c r="J77" s="81">
        <f t="shared" si="8"/>
        <v>36000</v>
      </c>
      <c r="K77" s="24">
        <v>35504</v>
      </c>
      <c r="L77" s="82"/>
      <c r="M77" s="83"/>
      <c r="N77" s="84">
        <v>0.119634</v>
      </c>
      <c r="O77" s="77">
        <v>0.069346</v>
      </c>
      <c r="P77" s="85">
        <v>7.6336</v>
      </c>
      <c r="Q77" s="77">
        <v>0.156134</v>
      </c>
      <c r="R77" s="79" t="s">
        <v>7</v>
      </c>
      <c r="S77" s="86">
        <v>16.2933</v>
      </c>
      <c r="T77" s="82"/>
      <c r="U77" s="87" t="s">
        <v>25</v>
      </c>
      <c r="V77" s="88">
        <v>9.7376115306</v>
      </c>
      <c r="W77" s="89">
        <v>3.6532167812</v>
      </c>
    </row>
    <row r="78" spans="2:23" ht="11.25">
      <c r="B78" s="102" t="s">
        <v>72</v>
      </c>
      <c r="C78" s="102"/>
      <c r="D78" s="102"/>
      <c r="E78" s="102"/>
      <c r="F78" s="102"/>
      <c r="G78" s="102"/>
      <c r="H78" s="102"/>
      <c r="I78" s="102"/>
      <c r="J78" s="102"/>
      <c r="K78" s="102"/>
      <c r="L78" s="102"/>
      <c r="M78" s="102"/>
      <c r="N78" s="102"/>
      <c r="O78" s="102"/>
      <c r="P78" s="102"/>
      <c r="Q78" s="102"/>
      <c r="R78" s="102"/>
      <c r="S78" s="102"/>
      <c r="T78" s="102"/>
      <c r="U78" s="102"/>
      <c r="V78" s="102"/>
      <c r="W78" s="102"/>
    </row>
    <row r="79" spans="2:23" ht="48" customHeight="1">
      <c r="B79" s="93" t="s">
        <v>75</v>
      </c>
      <c r="C79" s="93"/>
      <c r="D79" s="93"/>
      <c r="E79" s="93"/>
      <c r="F79" s="93"/>
      <c r="G79" s="93"/>
      <c r="H79" s="93"/>
      <c r="I79" s="93"/>
      <c r="J79" s="93"/>
      <c r="K79" s="93"/>
      <c r="L79" s="93"/>
      <c r="M79" s="93"/>
      <c r="N79" s="93"/>
      <c r="O79" s="93"/>
      <c r="P79" s="93"/>
      <c r="Q79" s="93"/>
      <c r="R79" s="93"/>
      <c r="S79" s="93"/>
      <c r="T79" s="93"/>
      <c r="U79" s="93"/>
      <c r="V79" s="93"/>
      <c r="W79" s="93"/>
    </row>
    <row r="80" spans="2:23" ht="12.75">
      <c r="B80" s="93" t="s">
        <v>76</v>
      </c>
      <c r="C80" s="93"/>
      <c r="D80" s="93"/>
      <c r="E80" s="93"/>
      <c r="F80" s="93"/>
      <c r="G80" s="93"/>
      <c r="H80" s="93"/>
      <c r="I80" s="93"/>
      <c r="J80" s="93"/>
      <c r="K80" s="93"/>
      <c r="L80" s="93"/>
      <c r="M80" s="93"/>
      <c r="N80" s="93"/>
      <c r="O80" s="93"/>
      <c r="P80" s="93"/>
      <c r="Q80" s="93"/>
      <c r="R80" s="93"/>
      <c r="S80" s="93"/>
      <c r="T80" s="93"/>
      <c r="U80" s="93"/>
      <c r="V80" s="93"/>
      <c r="W80" s="93"/>
    </row>
    <row r="81" spans="2:21" ht="12.75" customHeight="1">
      <c r="B81" s="100" t="s">
        <v>73</v>
      </c>
      <c r="C81" s="100"/>
      <c r="D81" s="100"/>
      <c r="E81" s="100"/>
      <c r="F81" s="100"/>
      <c r="G81" s="100"/>
      <c r="H81" s="100"/>
      <c r="I81" s="100"/>
      <c r="J81" s="100"/>
      <c r="K81" s="100"/>
      <c r="L81" s="100"/>
      <c r="M81" s="100"/>
      <c r="N81" s="100"/>
      <c r="U81"/>
    </row>
    <row r="82" spans="2:22" ht="12.75">
      <c r="B82" s="99" t="s">
        <v>74</v>
      </c>
      <c r="C82" s="99"/>
      <c r="D82" s="99"/>
      <c r="E82" s="99"/>
      <c r="F82" s="99"/>
      <c r="G82" s="99"/>
      <c r="H82" s="99"/>
      <c r="I82" s="99"/>
      <c r="J82" s="99"/>
      <c r="K82" s="99"/>
      <c r="L82" s="99"/>
      <c r="M82" s="99"/>
      <c r="N82" s="99"/>
      <c r="O82" s="99"/>
      <c r="P82" s="99"/>
      <c r="Q82" s="99"/>
      <c r="R82" s="99"/>
      <c r="S82" s="99"/>
      <c r="T82" s="99"/>
      <c r="U82" s="99"/>
      <c r="V82" s="99"/>
    </row>
  </sheetData>
  <sheetProtection/>
  <mergeCells count="11">
    <mergeCell ref="B78:W78"/>
    <mergeCell ref="B79:W79"/>
    <mergeCell ref="U5:W5"/>
    <mergeCell ref="U6:V6"/>
    <mergeCell ref="B1:J1"/>
    <mergeCell ref="B4:F4"/>
    <mergeCell ref="B82:V82"/>
    <mergeCell ref="B80:W80"/>
    <mergeCell ref="B81:N81"/>
    <mergeCell ref="C5:J5"/>
    <mergeCell ref="M5:S5"/>
  </mergeCells>
  <printOptions/>
  <pageMargins left="0.75" right="0.75" top="1" bottom="1" header="0.5" footer="0.5"/>
  <pageSetup horizontalDpi="600" verticalDpi="600" orientation="landscape" r:id="rId2"/>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PHP&amp;S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2008-04-22T17:19:16Z</dcterms:created>
  <dcterms:modified xsi:type="dcterms:W3CDTF">2013-06-28T17:42:19Z</dcterms:modified>
  <cp:category/>
  <cp:version/>
  <cp:contentType/>
  <cp:contentStatus/>
</cp:coreProperties>
</file>