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68" windowHeight="11340" activeTab="0"/>
  </bookViews>
  <sheets>
    <sheet name="Could Not Afford MHC  " sheetId="1" r:id="rId1"/>
  </sheets>
  <definedNames>
    <definedName name="_xlnm.Print_Titles" localSheetId="0">'Could Not Afford MHC  '!$1:$5</definedName>
  </definedNames>
  <calcPr fullCalcOnLoad="1"/>
</workbook>
</file>

<file path=xl/sharedStrings.xml><?xml version="1.0" encoding="utf-8"?>
<sst xmlns="http://schemas.openxmlformats.org/spreadsheetml/2006/main" count="251" uniqueCount="85">
  <si>
    <t>Percent of Children (3-17 years old) whose Parents Report They Were Unable to Afford Mental Health Care or Counseling for Their Child in the past year.</t>
  </si>
  <si>
    <t>Los Angeles County Health Survey 2005.</t>
  </si>
  <si>
    <t>Unable to Afford Child Mental Health Care</t>
  </si>
  <si>
    <t>Percent</t>
  </si>
  <si>
    <t>95% CI</t>
  </si>
  <si>
    <t>Estimated #</t>
  </si>
  <si>
    <t>L.A. County</t>
  </si>
  <si>
    <t>-</t>
  </si>
  <si>
    <t>CHILD CHARACTERISTICS</t>
  </si>
  <si>
    <t>Gender</t>
  </si>
  <si>
    <t>Male</t>
  </si>
  <si>
    <t>Female</t>
  </si>
  <si>
    <t>Age Group</t>
  </si>
  <si>
    <t>3-5</t>
  </si>
  <si>
    <t>*</t>
  </si>
  <si>
    <t>6-11</t>
  </si>
  <si>
    <t>12-17</t>
  </si>
  <si>
    <t>6-17</t>
  </si>
  <si>
    <t>Race/Ethnicity</t>
  </si>
  <si>
    <t>Latino</t>
  </si>
  <si>
    <t>White</t>
  </si>
  <si>
    <t>African American</t>
  </si>
  <si>
    <t>Asian/Pacific Islander</t>
  </si>
  <si>
    <t>American Indian</t>
  </si>
  <si>
    <t>PARENT CHARACTERISTICS</t>
  </si>
  <si>
    <t>18-24</t>
  </si>
  <si>
    <t>25-29</t>
  </si>
  <si>
    <t>30-39</t>
  </si>
  <si>
    <t>40-49</t>
  </si>
  <si>
    <t>50-59</t>
  </si>
  <si>
    <t>60-64</t>
  </si>
  <si>
    <t>65 or over</t>
  </si>
  <si>
    <t>Foreign Born</t>
  </si>
  <si>
    <t>US Born</t>
  </si>
  <si>
    <t>Education</t>
  </si>
  <si>
    <t>Less than high school</t>
  </si>
  <si>
    <t>High school</t>
  </si>
  <si>
    <t>Some college or trade school</t>
  </si>
  <si>
    <t>College or post graduate degree</t>
  </si>
  <si>
    <t>1,20</t>
  </si>
  <si>
    <t>Federal Poverty Level</t>
  </si>
  <si>
    <t>0-99% FPL</t>
  </si>
  <si>
    <t>100%-199% FPL</t>
  </si>
  <si>
    <t>200%-299% FPL</t>
  </si>
  <si>
    <t>300% or above FPL</t>
  </si>
  <si>
    <t>Service Planning Area</t>
  </si>
  <si>
    <t>Antelope Valley</t>
  </si>
  <si>
    <t>San Fernando</t>
  </si>
  <si>
    <t>San Gabriel</t>
  </si>
  <si>
    <t>Metro</t>
  </si>
  <si>
    <t>West**</t>
  </si>
  <si>
    <t>South</t>
  </si>
  <si>
    <t>East</t>
  </si>
  <si>
    <t>South Bay</t>
  </si>
  <si>
    <t>Health District</t>
  </si>
  <si>
    <t>Alhambra</t>
  </si>
  <si>
    <t>Bellflower</t>
  </si>
  <si>
    <t>Central</t>
  </si>
  <si>
    <t>Compton</t>
  </si>
  <si>
    <t>East Valley</t>
  </si>
  <si>
    <t>El Monte</t>
  </si>
  <si>
    <t>Foothill</t>
  </si>
  <si>
    <t>Glendale</t>
  </si>
  <si>
    <t>Harbor</t>
  </si>
  <si>
    <t>Inglewood</t>
  </si>
  <si>
    <t>Long Beach</t>
  </si>
  <si>
    <t>Northeast</t>
  </si>
  <si>
    <t>Pasadena</t>
  </si>
  <si>
    <t>Pomona</t>
  </si>
  <si>
    <t>San Antonio</t>
  </si>
  <si>
    <t>Southeast</t>
  </si>
  <si>
    <t>Southwest</t>
  </si>
  <si>
    <t>Torrance</t>
  </si>
  <si>
    <t>West</t>
  </si>
  <si>
    <t>West Valley</t>
  </si>
  <si>
    <t>Whittier</t>
  </si>
  <si>
    <t>Source:  2005 Los Angeles County Health Survey; Office of Health Assessment and Epidemiology, Los Angeles County Department of Public Health.</t>
  </si>
  <si>
    <t>*The estimate is statistically unstable (relative standard error &gt;23%) and therefore may not be appropriate to use for planning or policy purposes.</t>
  </si>
  <si>
    <t>-For purposes of confidentiality, results with cell sizes less than 5 are not reported.</t>
  </si>
  <si>
    <t>20. FPL and Insurance estimates may differ from prior estimates as an error in data aggregation was found and corrected as of September 2007.</t>
  </si>
  <si>
    <t>Note: The information presented is based on self-reported data from a randomly-selected, representative sample of 6,032 Los Angeles County parents/guardians.  The percentages and numbers are the best estimates of the actual prevalence of each described characteristic in the population.  The 95% confidence intervals (CI) represent the margin of error that occurs with statistical sampling, and means that the actual prevalence in the population, 95 out of 100 times sampled, would fall within the range provided.</t>
  </si>
  <si>
    <r>
      <t xml:space="preserve">**2005 estimates for the West SPA may be unreliable due to small sample size and possible sampling bias.  Therefore, these estimates should be interpreted with caution and may not be appropriate for </t>
    </r>
    <r>
      <rPr>
        <b/>
        <sz val="8"/>
        <rFont val="Arial"/>
        <family val="2"/>
      </rPr>
      <t>examining trends over time</t>
    </r>
    <r>
      <rPr>
        <sz val="8"/>
        <rFont val="Arial"/>
        <family val="2"/>
      </rPr>
      <t>, or for policy or planning purposes.</t>
    </r>
  </si>
  <si>
    <r>
      <t xml:space="preserve">1. Based on U.S. Census 2003 Federal Poverty Level (FPL) thresholds which for a family of four (2 adult, 2 dependents) correspond to annual incomes of $18,700 (100% FPL), $37,300 (200% FPL), and $56,000 (300% FPL). </t>
    </r>
    <r>
      <rPr>
        <i/>
        <sz val="8"/>
        <rFont val="Arial"/>
        <family val="2"/>
      </rPr>
      <t>[These thresholds were the values at the time of survey interviewing.]</t>
    </r>
  </si>
  <si>
    <t>East LA</t>
  </si>
  <si>
    <t>Hollywood/Wilshire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</si>
</sst>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Yes&quot;;&quot;Yes&quot;;&quot;No&quot;"/>
    <numFmt numFmtId="169" formatCode="&quot;True&quot;;&quot;True&quot;;&quot;False&quot;"/>
    <numFmt numFmtId="170" formatCode="&quot;On&quot;;&quot;On&quot;;&quot;Off&quot;"/>
    <numFmt numFmtId="171" formatCode="0.0%"/>
    <numFmt numFmtId="172" formatCode="0.0"/>
    <numFmt numFmtId="173" formatCode="#,##0.0"/>
    <numFmt numFmtId="174" formatCode="&quot;$&quot;#,##0.0"/>
    <numFmt numFmtId="175" formatCode="_(* #,##0.0_);_(* \(#,##0.0\);_(* &quot;-&quot;??_);_(@_)"/>
    <numFmt numFmtId="176" formatCode="_(* #,##0_);_(* \(#,##0\);_(* &quot;-&quot;??_);_(@_)"/>
    <numFmt numFmtId="177" formatCode="[$€-2]\ #,##0.00_);[Red]\([$€-2]\ #,##0.00\)"/>
    <numFmt numFmtId="178" formatCode="0.00000"/>
    <numFmt numFmtId="179" formatCode="0.0000"/>
    <numFmt numFmtId="180" formatCode="0.000"/>
    <numFmt numFmtId="181" formatCode="0.000000"/>
    <numFmt numFmtId="182" formatCode="[$-409]dddd\,\ mmmm\ dd\,\ yyyy"/>
    <numFmt numFmtId="183" formatCode="##\-##"/>
    <numFmt numFmtId="184" formatCode="0.0000000"/>
    <numFmt numFmtId="185" formatCode="0.00000000"/>
    <numFmt numFmtId="186" formatCode="0.000000000"/>
    <numFmt numFmtId="187" formatCode="0.0000000000"/>
    <numFmt numFmtId="188" formatCode="0.00000000000"/>
    <numFmt numFmtId="189" formatCode="0.000000000000"/>
    <numFmt numFmtId="190" formatCode="#,##0.000"/>
    <numFmt numFmtId="191" formatCode="#,##0.0000"/>
    <numFmt numFmtId="192" formatCode="#,##0.00000"/>
    <numFmt numFmtId="193" formatCode="#,##0.000000"/>
    <numFmt numFmtId="194" formatCode="#,##0.0000000"/>
    <numFmt numFmtId="195" formatCode="0.00000000_);[Red]\(0.00000000\)*100"/>
  </numFmts>
  <fonts count="26">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color indexed="9"/>
      <name val="Arial"/>
      <family val="2"/>
    </font>
    <font>
      <b/>
      <sz val="10"/>
      <name val="Arial"/>
      <family val="2"/>
    </font>
    <font>
      <b/>
      <u val="single"/>
      <sz val="10"/>
      <name val="Arial"/>
      <family val="2"/>
    </font>
    <font>
      <b/>
      <sz val="8"/>
      <name val="Arial"/>
      <family val="2"/>
    </font>
    <font>
      <i/>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7">
    <xf numFmtId="0" fontId="0" fillId="0" borderId="0" xfId="0" applyAlignment="1">
      <alignment/>
    </xf>
    <xf numFmtId="0" fontId="20" fillId="0" borderId="0" xfId="0" applyFont="1" applyAlignment="1">
      <alignment/>
    </xf>
    <xf numFmtId="0" fontId="21" fillId="24" borderId="0" xfId="0" applyFont="1" applyFill="1" applyBorder="1" applyAlignment="1">
      <alignment horizontal="left" vertical="center" wrapText="1"/>
    </xf>
    <xf numFmtId="0" fontId="21" fillId="0" borderId="0" xfId="0" applyFont="1" applyFill="1" applyBorder="1" applyAlignment="1">
      <alignment wrapText="1"/>
    </xf>
    <xf numFmtId="0" fontId="21" fillId="24" borderId="0" xfId="0" applyFont="1" applyFill="1" applyBorder="1" applyAlignment="1">
      <alignment horizontal="right" vertical="center" wrapText="1"/>
    </xf>
    <xf numFmtId="0" fontId="21" fillId="24" borderId="0" xfId="0" applyFont="1" applyFill="1" applyBorder="1" applyAlignment="1">
      <alignment vertical="center" wrapText="1"/>
    </xf>
    <xf numFmtId="0" fontId="21" fillId="24" borderId="0" xfId="0" applyFont="1" applyFill="1" applyBorder="1" applyAlignment="1">
      <alignment horizontal="center" vertical="center" wrapText="1"/>
    </xf>
    <xf numFmtId="3" fontId="21" fillId="0" borderId="0" xfId="0" applyNumberFormat="1" applyFont="1" applyFill="1" applyBorder="1" applyAlignment="1">
      <alignment horizontal="right"/>
    </xf>
    <xf numFmtId="0" fontId="21" fillId="24" borderId="0" xfId="0" applyFont="1" applyFill="1" applyBorder="1" applyAlignment="1">
      <alignment horizontal="left"/>
    </xf>
    <xf numFmtId="172" fontId="21" fillId="24" borderId="0" xfId="0" applyNumberFormat="1" applyFont="1" applyFill="1" applyBorder="1" applyAlignment="1">
      <alignment horizontal="center"/>
    </xf>
    <xf numFmtId="171" fontId="21" fillId="24" borderId="0" xfId="59" applyNumberFormat="1" applyFont="1" applyFill="1" applyBorder="1" applyAlignment="1">
      <alignment/>
    </xf>
    <xf numFmtId="172" fontId="21" fillId="24" borderId="0" xfId="0" applyNumberFormat="1" applyFont="1" applyFill="1" applyBorder="1" applyAlignment="1">
      <alignment horizontal="left"/>
    </xf>
    <xf numFmtId="172" fontId="21" fillId="24" borderId="0" xfId="0" applyNumberFormat="1" applyFont="1" applyFill="1" applyBorder="1" applyAlignment="1">
      <alignment horizontal="right"/>
    </xf>
    <xf numFmtId="0" fontId="21" fillId="24" borderId="0" xfId="0" applyFont="1" applyFill="1" applyBorder="1" applyAlignment="1">
      <alignment/>
    </xf>
    <xf numFmtId="0" fontId="22" fillId="0" borderId="10" xfId="0" applyFont="1" applyBorder="1" applyAlignment="1">
      <alignment horizontal="left"/>
    </xf>
    <xf numFmtId="0" fontId="0" fillId="0" borderId="10" xfId="0" applyBorder="1" applyAlignment="1">
      <alignment/>
    </xf>
    <xf numFmtId="0" fontId="22" fillId="5" borderId="10" xfId="0" applyFont="1" applyFill="1" applyBorder="1" applyAlignment="1">
      <alignment horizontal="right"/>
    </xf>
    <xf numFmtId="0" fontId="0" fillId="0" borderId="0" xfId="0" applyBorder="1" applyAlignment="1">
      <alignment horizontal="left"/>
    </xf>
    <xf numFmtId="0" fontId="0" fillId="3" borderId="0" xfId="0" applyFill="1" applyAlignment="1">
      <alignment horizontal="center"/>
    </xf>
    <xf numFmtId="171" fontId="0" fillId="3" borderId="0" xfId="59" applyNumberFormat="1" applyFill="1" applyAlignment="1">
      <alignment/>
    </xf>
    <xf numFmtId="172" fontId="0" fillId="0" borderId="0" xfId="0" applyNumberFormat="1" applyAlignment="1">
      <alignment horizontal="right"/>
    </xf>
    <xf numFmtId="0" fontId="0" fillId="0" borderId="0" xfId="0" applyAlignment="1">
      <alignment horizontal="center"/>
    </xf>
    <xf numFmtId="172" fontId="0" fillId="0" borderId="0" xfId="0" applyNumberFormat="1" applyAlignment="1">
      <alignment horizontal="left"/>
    </xf>
    <xf numFmtId="3" fontId="0" fillId="5" borderId="0" xfId="0" applyNumberFormat="1" applyFill="1" applyBorder="1" applyAlignment="1">
      <alignment horizontal="right" wrapText="1"/>
    </xf>
    <xf numFmtId="0" fontId="22" fillId="0" borderId="10" xfId="0" applyFont="1" applyBorder="1" applyAlignment="1">
      <alignment wrapText="1"/>
    </xf>
    <xf numFmtId="0" fontId="23" fillId="0" borderId="10" xfId="0" applyFont="1" applyBorder="1" applyAlignment="1">
      <alignment horizontal="center" wrapText="1"/>
    </xf>
    <xf numFmtId="0" fontId="23" fillId="0" borderId="10" xfId="0" applyFont="1" applyBorder="1" applyAlignment="1">
      <alignment horizontal="right" wrapText="1"/>
    </xf>
    <xf numFmtId="0" fontId="23" fillId="0" borderId="10" xfId="0" applyFont="1" applyBorder="1" applyAlignment="1">
      <alignment horizontal="left" wrapText="1"/>
    </xf>
    <xf numFmtId="0" fontId="0" fillId="0" borderId="0" xfId="0" applyFont="1" applyBorder="1" applyAlignment="1">
      <alignment wrapText="1"/>
    </xf>
    <xf numFmtId="0" fontId="23" fillId="3" borderId="0" xfId="0" applyFont="1" applyFill="1" applyBorder="1" applyAlignment="1">
      <alignment horizontal="center" wrapText="1"/>
    </xf>
    <xf numFmtId="171" fontId="0" fillId="3" borderId="0" xfId="0" applyNumberFormat="1" applyFont="1" applyFill="1" applyAlignment="1" quotePrefix="1">
      <alignment/>
    </xf>
    <xf numFmtId="0" fontId="23" fillId="0" borderId="0" xfId="0" applyFont="1" applyBorder="1" applyAlignment="1">
      <alignment horizontal="center" wrapText="1"/>
    </xf>
    <xf numFmtId="172" fontId="0" fillId="0" borderId="0" xfId="0" applyNumberFormat="1" applyFont="1" applyAlignment="1" quotePrefix="1">
      <alignment horizontal="right"/>
    </xf>
    <xf numFmtId="0" fontId="22" fillId="0" borderId="0" xfId="0" applyFont="1" applyBorder="1" applyAlignment="1">
      <alignment horizontal="center" wrapText="1"/>
    </xf>
    <xf numFmtId="172" fontId="0" fillId="0" borderId="0" xfId="0" applyNumberFormat="1" applyFont="1" applyAlignment="1" quotePrefix="1">
      <alignment horizontal="left"/>
    </xf>
    <xf numFmtId="3" fontId="0" fillId="5" borderId="0" xfId="0" applyNumberFormat="1" applyFont="1" applyFill="1" applyAlignment="1" quotePrefix="1">
      <alignment/>
    </xf>
    <xf numFmtId="0" fontId="23" fillId="0" borderId="0" xfId="0" applyFont="1" applyBorder="1" applyAlignment="1">
      <alignment horizontal="right" wrapText="1"/>
    </xf>
    <xf numFmtId="0" fontId="23" fillId="0" borderId="0" xfId="0" applyFont="1" applyBorder="1" applyAlignment="1">
      <alignment horizontal="left" wrapText="1"/>
    </xf>
    <xf numFmtId="0" fontId="23" fillId="5" borderId="0" xfId="0" applyFont="1" applyFill="1" applyBorder="1" applyAlignment="1">
      <alignment horizontal="center" wrapText="1"/>
    </xf>
    <xf numFmtId="0" fontId="0" fillId="3" borderId="10" xfId="0" applyFill="1" applyBorder="1" applyAlignment="1">
      <alignment horizontal="center"/>
    </xf>
    <xf numFmtId="171" fontId="0" fillId="3" borderId="10" xfId="59" applyNumberFormat="1" applyFill="1" applyBorder="1" applyAlignment="1">
      <alignment/>
    </xf>
    <xf numFmtId="0" fontId="0" fillId="0" borderId="10" xfId="0" applyBorder="1" applyAlignment="1">
      <alignment horizontal="right"/>
    </xf>
    <xf numFmtId="0" fontId="0" fillId="0" borderId="10" xfId="0" applyBorder="1" applyAlignment="1">
      <alignment horizontal="left"/>
    </xf>
    <xf numFmtId="0" fontId="0" fillId="5" borderId="10" xfId="0" applyFill="1" applyBorder="1" applyAlignment="1">
      <alignment/>
    </xf>
    <xf numFmtId="49" fontId="20" fillId="0" borderId="0" xfId="0" applyNumberFormat="1" applyFont="1" applyBorder="1" applyAlignment="1">
      <alignment horizontal="left" vertical="top" wrapText="1"/>
    </xf>
    <xf numFmtId="49" fontId="0" fillId="0" borderId="0" xfId="0" applyNumberFormat="1" applyBorder="1" applyAlignment="1">
      <alignment horizontal="left" vertical="top" wrapText="1"/>
    </xf>
    <xf numFmtId="0" fontId="0" fillId="0" borderId="0" xfId="0" applyAlignment="1">
      <alignment horizontal="right"/>
    </xf>
    <xf numFmtId="0" fontId="0" fillId="0" borderId="0" xfId="0" applyAlignment="1">
      <alignment horizontal="left"/>
    </xf>
    <xf numFmtId="0" fontId="0" fillId="5" borderId="0" xfId="0" applyFill="1" applyAlignment="1">
      <alignment/>
    </xf>
    <xf numFmtId="171" fontId="0" fillId="3" borderId="0" xfId="59" applyNumberFormat="1" applyFont="1" applyFill="1" applyAlignment="1">
      <alignment horizontal="right"/>
    </xf>
    <xf numFmtId="49" fontId="23" fillId="0" borderId="0" xfId="0" applyNumberFormat="1" applyFont="1" applyBorder="1" applyAlignment="1">
      <alignment vertical="top" wrapText="1"/>
    </xf>
    <xf numFmtId="0" fontId="0" fillId="0" borderId="0" xfId="0" applyAlignment="1">
      <alignment horizontal="left" indent="2"/>
    </xf>
    <xf numFmtId="0" fontId="22" fillId="0" borderId="10" xfId="0" applyFont="1" applyBorder="1" applyAlignment="1">
      <alignment/>
    </xf>
    <xf numFmtId="0" fontId="24" fillId="0" borderId="0" xfId="0" applyFont="1" applyBorder="1" applyAlignment="1">
      <alignment horizontal="right"/>
    </xf>
    <xf numFmtId="0" fontId="0" fillId="0" borderId="0" xfId="0" applyAlignment="1">
      <alignment/>
    </xf>
    <xf numFmtId="0" fontId="0" fillId="0" borderId="11" xfId="0" applyFill="1" applyBorder="1" applyAlignment="1">
      <alignment/>
    </xf>
    <xf numFmtId="0" fontId="0" fillId="3" borderId="11" xfId="0" applyFill="1" applyBorder="1" applyAlignment="1">
      <alignment horizontal="center"/>
    </xf>
    <xf numFmtId="171" fontId="0" fillId="3" borderId="11" xfId="59" applyNumberFormat="1" applyFill="1" applyBorder="1" applyAlignment="1">
      <alignment/>
    </xf>
    <xf numFmtId="172" fontId="0" fillId="0" borderId="11" xfId="0" applyNumberFormat="1" applyFill="1" applyBorder="1" applyAlignment="1">
      <alignment horizontal="right"/>
    </xf>
    <xf numFmtId="0" fontId="0" fillId="0" borderId="11" xfId="0" applyFill="1" applyBorder="1" applyAlignment="1">
      <alignment horizontal="center"/>
    </xf>
    <xf numFmtId="172" fontId="0" fillId="0" borderId="11" xfId="0" applyNumberFormat="1" applyFill="1" applyBorder="1" applyAlignment="1">
      <alignment horizontal="left"/>
    </xf>
    <xf numFmtId="3" fontId="0" fillId="5" borderId="11" xfId="0" applyNumberFormat="1" applyFill="1" applyBorder="1" applyAlignment="1">
      <alignment horizontal="right" wrapText="1"/>
    </xf>
    <xf numFmtId="171" fontId="0" fillId="0" borderId="0" xfId="59" applyNumberFormat="1" applyAlignment="1">
      <alignment/>
    </xf>
    <xf numFmtId="0" fontId="20" fillId="0" borderId="0" xfId="0" applyFont="1" applyBorder="1" applyAlignment="1">
      <alignment wrapText="1"/>
    </xf>
    <xf numFmtId="0" fontId="20" fillId="0" borderId="0" xfId="0" applyNumberFormat="1" applyFont="1" applyFill="1" applyAlignment="1">
      <alignment wrapText="1"/>
    </xf>
    <xf numFmtId="0" fontId="20" fillId="0" borderId="0" xfId="0" applyFont="1" applyFill="1" applyAlignment="1">
      <alignment wrapText="1"/>
    </xf>
    <xf numFmtId="0" fontId="21" fillId="24" borderId="0" xfId="0" applyFont="1" applyFill="1" applyBorder="1" applyAlignment="1">
      <alignment horizontal="left" vertical="center" wrapText="1"/>
    </xf>
    <xf numFmtId="0" fontId="23" fillId="0" borderId="0" xfId="0" applyFont="1" applyBorder="1" applyAlignment="1">
      <alignment horizontal="center" wrapText="1"/>
    </xf>
    <xf numFmtId="49" fontId="23" fillId="0" borderId="0" xfId="0" applyNumberFormat="1" applyFont="1" applyBorder="1" applyAlignment="1">
      <alignment horizontal="center" vertical="top" wrapText="1"/>
    </xf>
    <xf numFmtId="0" fontId="20" fillId="0" borderId="0" xfId="0" applyFont="1" applyBorder="1" applyAlignment="1">
      <alignment horizontal="left" vertical="center" wrapText="1"/>
    </xf>
    <xf numFmtId="0" fontId="22" fillId="0" borderId="10" xfId="0" applyFont="1" applyBorder="1" applyAlignment="1">
      <alignment horizontal="center"/>
    </xf>
    <xf numFmtId="171" fontId="22" fillId="3" borderId="10" xfId="59" applyNumberFormat="1" applyFont="1" applyFill="1" applyBorder="1" applyAlignment="1">
      <alignment horizontal="right"/>
    </xf>
    <xf numFmtId="0" fontId="20" fillId="0" borderId="0" xfId="0" applyFont="1" applyAlignment="1">
      <alignment wrapText="1"/>
    </xf>
    <xf numFmtId="49" fontId="20" fillId="0" borderId="0" xfId="0" applyNumberFormat="1" applyFont="1" applyBorder="1" applyAlignment="1">
      <alignment horizontal="left" vertical="center" wrapText="1"/>
    </xf>
    <xf numFmtId="49" fontId="20" fillId="0" borderId="0" xfId="0" applyNumberFormat="1" applyFont="1" applyBorder="1" applyAlignment="1">
      <alignment wrapText="1"/>
    </xf>
    <xf numFmtId="0" fontId="20" fillId="0" borderId="0" xfId="0" applyFont="1" applyFill="1" applyBorder="1" applyAlignment="1">
      <alignment horizontal="left" vertical="center" wrapText="1"/>
    </xf>
    <xf numFmtId="0" fontId="20" fillId="0" borderId="0"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5"/>
  <sheetViews>
    <sheetView tabSelected="1" zoomScalePageLayoutView="0" workbookViewId="0" topLeftCell="A64">
      <selection activeCell="B84" sqref="B84"/>
    </sheetView>
  </sheetViews>
  <sheetFormatPr defaultColWidth="9.140625" defaultRowHeight="12.75"/>
  <cols>
    <col min="1" max="1" width="4.00390625" style="1" bestFit="1" customWidth="1"/>
    <col min="2" max="2" width="45.8515625" style="0" customWidth="1"/>
    <col min="3" max="3" width="3.140625" style="21" customWidth="1"/>
    <col min="4" max="4" width="6.00390625" style="62" customWidth="1"/>
    <col min="5" max="5" width="0" style="0" hidden="1" customWidth="1"/>
    <col min="6" max="6" width="4.28125" style="46" customWidth="1"/>
    <col min="7" max="7" width="1.8515625" style="0" bestFit="1" customWidth="1"/>
    <col min="8" max="8" width="0" style="0" hidden="1" customWidth="1"/>
    <col min="9" max="9" width="4.57421875" style="47" bestFit="1" customWidth="1"/>
    <col min="10" max="10" width="13.421875" style="0" bestFit="1" customWidth="1"/>
    <col min="11" max="11" width="0" style="0" hidden="1" customWidth="1"/>
  </cols>
  <sheetData>
    <row r="1" spans="2:11" ht="12.75" customHeight="1">
      <c r="B1" s="66" t="s">
        <v>0</v>
      </c>
      <c r="C1" s="66"/>
      <c r="D1" s="66"/>
      <c r="E1" s="66"/>
      <c r="F1" s="66"/>
      <c r="G1" s="66"/>
      <c r="H1" s="66"/>
      <c r="I1" s="66"/>
      <c r="J1" s="66"/>
      <c r="K1" s="3"/>
    </row>
    <row r="2" spans="2:11" ht="12.75">
      <c r="B2" s="66"/>
      <c r="C2" s="66"/>
      <c r="D2" s="66"/>
      <c r="E2" s="66"/>
      <c r="F2" s="66"/>
      <c r="G2" s="66"/>
      <c r="H2" s="66"/>
      <c r="I2" s="66"/>
      <c r="J2" s="66"/>
      <c r="K2" s="3"/>
    </row>
    <row r="3" spans="2:11" ht="12.75">
      <c r="B3" s="2"/>
      <c r="C3" s="2"/>
      <c r="D3" s="2"/>
      <c r="E3" s="2"/>
      <c r="F3" s="4"/>
      <c r="G3" s="2"/>
      <c r="H3" s="2"/>
      <c r="I3" s="2"/>
      <c r="J3" s="2"/>
      <c r="K3" s="3"/>
    </row>
    <row r="4" spans="2:11" ht="12.75">
      <c r="B4" s="5"/>
      <c r="C4" s="6"/>
      <c r="D4" s="5"/>
      <c r="E4" s="5"/>
      <c r="F4" s="4"/>
      <c r="G4" s="5"/>
      <c r="H4" s="5"/>
      <c r="I4" s="2"/>
      <c r="J4" s="5"/>
      <c r="K4" s="7"/>
    </row>
    <row r="5" spans="2:11" ht="12.75">
      <c r="B5" s="8" t="s">
        <v>1</v>
      </c>
      <c r="C5" s="9"/>
      <c r="D5" s="10"/>
      <c r="E5" s="11"/>
      <c r="F5" s="12"/>
      <c r="G5" s="11"/>
      <c r="H5" s="13"/>
      <c r="I5" s="8"/>
      <c r="J5" s="13"/>
      <c r="K5" s="7"/>
    </row>
    <row r="7" spans="2:11" ht="12.75">
      <c r="B7" s="14" t="s">
        <v>2</v>
      </c>
      <c r="C7" s="71" t="s">
        <v>3</v>
      </c>
      <c r="D7" s="71"/>
      <c r="E7" s="15"/>
      <c r="F7" s="70" t="s">
        <v>4</v>
      </c>
      <c r="G7" s="70"/>
      <c r="H7" s="70"/>
      <c r="I7" s="70"/>
      <c r="J7" s="16" t="s">
        <v>5</v>
      </c>
      <c r="K7" s="15"/>
    </row>
    <row r="8" spans="2:11" ht="12.75">
      <c r="B8" s="17" t="s">
        <v>6</v>
      </c>
      <c r="C8" s="18"/>
      <c r="D8" s="19">
        <v>0.04621</v>
      </c>
      <c r="E8">
        <v>0.03914464</v>
      </c>
      <c r="F8" s="20">
        <f>E8*100</f>
        <v>3.914464</v>
      </c>
      <c r="G8" s="21" t="s">
        <v>7</v>
      </c>
      <c r="H8">
        <v>0.0532749</v>
      </c>
      <c r="I8" s="22">
        <f>H8*100</f>
        <v>5.32749</v>
      </c>
      <c r="J8" s="23">
        <v>108000</v>
      </c>
      <c r="K8">
        <v>107397</v>
      </c>
    </row>
    <row r="9" spans="2:10" ht="12.75">
      <c r="B9" s="17"/>
      <c r="C9" s="18"/>
      <c r="D9" s="19"/>
      <c r="F9" s="20"/>
      <c r="G9" s="21"/>
      <c r="I9" s="22"/>
      <c r="J9" s="23"/>
    </row>
    <row r="10" spans="2:10" ht="12.75">
      <c r="B10" s="67" t="s">
        <v>8</v>
      </c>
      <c r="C10" s="67"/>
      <c r="D10" s="67"/>
      <c r="E10" s="67"/>
      <c r="F10" s="67"/>
      <c r="G10" s="67"/>
      <c r="H10" s="67"/>
      <c r="I10" s="67"/>
      <c r="J10" s="67"/>
    </row>
    <row r="11" spans="2:10" ht="12.75">
      <c r="B11" s="24" t="s">
        <v>9</v>
      </c>
      <c r="C11" s="25"/>
      <c r="D11" s="25"/>
      <c r="E11" s="25"/>
      <c r="F11" s="26"/>
      <c r="G11" s="25"/>
      <c r="H11" s="25"/>
      <c r="I11" s="27"/>
      <c r="J11" s="25"/>
    </row>
    <row r="12" spans="2:10" ht="12.75">
      <c r="B12" s="28" t="s">
        <v>10</v>
      </c>
      <c r="C12" s="29"/>
      <c r="D12" s="30">
        <v>0.055</v>
      </c>
      <c r="E12" s="31"/>
      <c r="F12" s="32">
        <v>4.4</v>
      </c>
      <c r="G12" s="33" t="s">
        <v>7</v>
      </c>
      <c r="H12" s="31"/>
      <c r="I12" s="34">
        <v>6.6</v>
      </c>
      <c r="J12" s="35">
        <v>65000</v>
      </c>
    </row>
    <row r="13" spans="2:10" ht="12.75">
      <c r="B13" s="28" t="s">
        <v>11</v>
      </c>
      <c r="C13" s="29"/>
      <c r="D13" s="30">
        <v>0.037</v>
      </c>
      <c r="E13" s="31"/>
      <c r="F13" s="32">
        <v>2.9</v>
      </c>
      <c r="G13" s="33" t="s">
        <v>7</v>
      </c>
      <c r="H13" s="31"/>
      <c r="I13" s="34">
        <v>4.6</v>
      </c>
      <c r="J13" s="35">
        <v>42000</v>
      </c>
    </row>
    <row r="14" spans="2:10" ht="12.75">
      <c r="B14" s="31"/>
      <c r="C14" s="29"/>
      <c r="D14" s="29"/>
      <c r="E14" s="31"/>
      <c r="F14" s="36"/>
      <c r="G14" s="31"/>
      <c r="H14" s="31"/>
      <c r="I14" s="37"/>
      <c r="J14" s="38"/>
    </row>
    <row r="15" spans="2:11" ht="12.75">
      <c r="B15" s="14" t="s">
        <v>12</v>
      </c>
      <c r="C15" s="39"/>
      <c r="D15" s="40"/>
      <c r="E15" s="15"/>
      <c r="F15" s="41"/>
      <c r="G15" s="15"/>
      <c r="H15" s="15"/>
      <c r="I15" s="42"/>
      <c r="J15" s="43"/>
      <c r="K15" s="15"/>
    </row>
    <row r="16" spans="1:11" ht="12.75">
      <c r="A16" s="44"/>
      <c r="B16" s="45" t="s">
        <v>13</v>
      </c>
      <c r="C16" s="18" t="s">
        <v>14</v>
      </c>
      <c r="D16" s="19">
        <v>0.032</v>
      </c>
      <c r="E16">
        <v>0.01845274</v>
      </c>
      <c r="F16" s="20">
        <v>1.7</v>
      </c>
      <c r="G16" s="21" t="s">
        <v>7</v>
      </c>
      <c r="H16">
        <v>0.0492547</v>
      </c>
      <c r="I16" s="22">
        <v>4.6</v>
      </c>
      <c r="J16" s="23">
        <v>14000</v>
      </c>
      <c r="K16">
        <v>14764</v>
      </c>
    </row>
    <row r="17" spans="2:11" ht="12.75">
      <c r="B17" s="45" t="s">
        <v>15</v>
      </c>
      <c r="C17" s="18"/>
      <c r="D17" s="19">
        <v>0.041</v>
      </c>
      <c r="E17">
        <v>0.02975519</v>
      </c>
      <c r="F17" s="20">
        <f>E17*100</f>
        <v>2.9755190000000002</v>
      </c>
      <c r="G17" s="21" t="s">
        <v>7</v>
      </c>
      <c r="H17">
        <v>0.05132687</v>
      </c>
      <c r="I17" s="22">
        <v>5.2</v>
      </c>
      <c r="J17" s="23">
        <f>ROUND(K17,-3)</f>
        <v>38000</v>
      </c>
      <c r="K17">
        <v>37914</v>
      </c>
    </row>
    <row r="18" spans="2:11" ht="12.75">
      <c r="B18" s="45" t="s">
        <v>16</v>
      </c>
      <c r="C18" s="18"/>
      <c r="D18" s="19">
        <v>0.059</v>
      </c>
      <c r="E18">
        <v>0.04581223</v>
      </c>
      <c r="F18" s="20">
        <f>E18*100</f>
        <v>4.5812230000000005</v>
      </c>
      <c r="G18" s="21" t="s">
        <v>7</v>
      </c>
      <c r="H18">
        <v>0.06904594</v>
      </c>
      <c r="I18" s="22">
        <v>7.1</v>
      </c>
      <c r="J18" s="23">
        <v>56000</v>
      </c>
      <c r="K18">
        <v>54719</v>
      </c>
    </row>
    <row r="19" spans="3:10" ht="12.75">
      <c r="C19" s="18"/>
      <c r="D19" s="19"/>
      <c r="J19" s="48"/>
    </row>
    <row r="20" spans="2:11" ht="12.75">
      <c r="B20" s="14" t="s">
        <v>12</v>
      </c>
      <c r="C20" s="39"/>
      <c r="D20" s="40"/>
      <c r="E20" s="15"/>
      <c r="F20" s="41"/>
      <c r="G20" s="15"/>
      <c r="H20" s="15"/>
      <c r="I20" s="42"/>
      <c r="J20" s="43"/>
      <c r="K20" s="15"/>
    </row>
    <row r="21" spans="2:11" ht="12.75">
      <c r="B21" s="45" t="s">
        <v>13</v>
      </c>
      <c r="C21" s="18" t="s">
        <v>14</v>
      </c>
      <c r="D21" s="19">
        <v>0.032</v>
      </c>
      <c r="E21">
        <v>0.01845274</v>
      </c>
      <c r="F21" s="20">
        <v>1.7</v>
      </c>
      <c r="G21" s="21" t="s">
        <v>7</v>
      </c>
      <c r="H21">
        <v>0.0492547</v>
      </c>
      <c r="I21" s="22">
        <v>4.6</v>
      </c>
      <c r="J21" s="23">
        <v>14000</v>
      </c>
      <c r="K21">
        <v>14764</v>
      </c>
    </row>
    <row r="22" spans="2:11" ht="12.75">
      <c r="B22" s="45" t="s">
        <v>17</v>
      </c>
      <c r="C22" s="18"/>
      <c r="D22" s="19">
        <v>0.05</v>
      </c>
      <c r="E22">
        <v>0.04112859</v>
      </c>
      <c r="F22" s="20">
        <v>4.2</v>
      </c>
      <c r="G22" s="21" t="s">
        <v>7</v>
      </c>
      <c r="H22">
        <v>0.05699903</v>
      </c>
      <c r="I22" s="22">
        <v>5.8</v>
      </c>
      <c r="J22" s="23">
        <v>94000</v>
      </c>
      <c r="K22">
        <v>92633</v>
      </c>
    </row>
    <row r="23" spans="3:10" ht="12.75">
      <c r="C23" s="18"/>
      <c r="D23" s="19"/>
      <c r="J23" s="48"/>
    </row>
    <row r="24" spans="2:11" ht="12.75">
      <c r="B24" s="14" t="s">
        <v>18</v>
      </c>
      <c r="C24" s="39"/>
      <c r="D24" s="40"/>
      <c r="E24" s="15"/>
      <c r="F24" s="41"/>
      <c r="G24" s="15"/>
      <c r="H24" s="15"/>
      <c r="I24" s="42"/>
      <c r="J24" s="43"/>
      <c r="K24" s="15"/>
    </row>
    <row r="25" spans="2:11" ht="12.75">
      <c r="B25" t="s">
        <v>19</v>
      </c>
      <c r="C25" s="18"/>
      <c r="D25" s="19">
        <v>0.05329</v>
      </c>
      <c r="E25">
        <v>0.04348084</v>
      </c>
      <c r="F25" s="20">
        <f>E25*100</f>
        <v>4.348084</v>
      </c>
      <c r="G25" s="21" t="s">
        <v>7</v>
      </c>
      <c r="H25">
        <v>0.06309843</v>
      </c>
      <c r="I25" s="22">
        <f>H25*100</f>
        <v>6.309843</v>
      </c>
      <c r="J25" s="23">
        <f>ROUND(K25,-3)</f>
        <v>73000</v>
      </c>
      <c r="K25">
        <v>73303</v>
      </c>
    </row>
    <row r="26" spans="2:11" ht="12.75">
      <c r="B26" t="s">
        <v>20</v>
      </c>
      <c r="C26" s="18"/>
      <c r="D26" s="19">
        <v>0.036</v>
      </c>
      <c r="E26">
        <v>0.02352518</v>
      </c>
      <c r="F26" s="20">
        <f>E26*100</f>
        <v>2.352518</v>
      </c>
      <c r="G26" s="21" t="s">
        <v>7</v>
      </c>
      <c r="H26">
        <v>0.04746477</v>
      </c>
      <c r="I26" s="22">
        <v>4.8</v>
      </c>
      <c r="J26" s="23">
        <f>ROUND(K26,-3)</f>
        <v>17000</v>
      </c>
      <c r="K26">
        <v>16910</v>
      </c>
    </row>
    <row r="27" spans="2:11" ht="12.75">
      <c r="B27" t="s">
        <v>21</v>
      </c>
      <c r="C27" s="18" t="s">
        <v>14</v>
      </c>
      <c r="D27" s="19">
        <v>0.052</v>
      </c>
      <c r="E27">
        <v>0.01987455</v>
      </c>
      <c r="F27" s="20">
        <v>2.1</v>
      </c>
      <c r="G27" s="21" t="s">
        <v>7</v>
      </c>
      <c r="H27">
        <v>0.07418757</v>
      </c>
      <c r="I27" s="22">
        <v>8.3</v>
      </c>
      <c r="J27" s="23">
        <v>12000</v>
      </c>
      <c r="K27">
        <v>11190</v>
      </c>
    </row>
    <row r="28" spans="2:11" ht="12.75">
      <c r="B28" t="s">
        <v>22</v>
      </c>
      <c r="C28" s="18" t="s">
        <v>14</v>
      </c>
      <c r="D28" s="19">
        <v>0.021</v>
      </c>
      <c r="E28">
        <v>0.0079506</v>
      </c>
      <c r="F28" s="20">
        <f>E28*100</f>
        <v>0.79506</v>
      </c>
      <c r="G28" s="21" t="s">
        <v>7</v>
      </c>
      <c r="H28">
        <v>0.03959406</v>
      </c>
      <c r="I28" s="22">
        <v>3.4</v>
      </c>
      <c r="J28" s="23">
        <f>ROUND(K28,-3)</f>
        <v>5000</v>
      </c>
      <c r="K28">
        <v>5164.340287</v>
      </c>
    </row>
    <row r="29" spans="2:11" ht="12.75">
      <c r="B29" t="s">
        <v>23</v>
      </c>
      <c r="C29" s="18"/>
      <c r="D29" s="49" t="s">
        <v>7</v>
      </c>
      <c r="E29" s="46" t="s">
        <v>7</v>
      </c>
      <c r="F29" s="20" t="s">
        <v>7</v>
      </c>
      <c r="G29" s="21" t="s">
        <v>7</v>
      </c>
      <c r="H29" t="s">
        <v>7</v>
      </c>
      <c r="I29" s="22" t="s">
        <v>7</v>
      </c>
      <c r="J29" s="23" t="s">
        <v>7</v>
      </c>
      <c r="K29" t="s">
        <v>7</v>
      </c>
    </row>
    <row r="30" spans="3:10" ht="12.75">
      <c r="C30" s="18"/>
      <c r="D30" s="19"/>
      <c r="J30" s="48"/>
    </row>
    <row r="31" spans="2:11" ht="12.75" customHeight="1">
      <c r="B31" s="68" t="s">
        <v>24</v>
      </c>
      <c r="C31" s="68"/>
      <c r="D31" s="68"/>
      <c r="E31" s="68"/>
      <c r="F31" s="68"/>
      <c r="G31" s="68"/>
      <c r="H31" s="68"/>
      <c r="I31" s="68"/>
      <c r="J31" s="68"/>
      <c r="K31" s="50"/>
    </row>
    <row r="32" spans="2:11" ht="12.75">
      <c r="B32" s="14" t="s">
        <v>12</v>
      </c>
      <c r="C32" s="39"/>
      <c r="D32" s="40"/>
      <c r="E32" s="15"/>
      <c r="F32" s="41"/>
      <c r="G32" s="15"/>
      <c r="H32" s="15"/>
      <c r="I32" s="42"/>
      <c r="J32" s="43"/>
      <c r="K32" s="15"/>
    </row>
    <row r="33" spans="2:11" ht="12.75">
      <c r="B33" t="s">
        <v>25</v>
      </c>
      <c r="C33" s="18" t="s">
        <v>14</v>
      </c>
      <c r="D33" s="19">
        <v>0.072</v>
      </c>
      <c r="E33">
        <v>0.02100789</v>
      </c>
      <c r="F33" s="20">
        <v>1.9</v>
      </c>
      <c r="G33" s="21" t="s">
        <v>7</v>
      </c>
      <c r="H33">
        <v>0.13287663</v>
      </c>
      <c r="I33" s="22">
        <v>12.6</v>
      </c>
      <c r="J33" s="23">
        <f>ROUND(K33,-3)</f>
        <v>7000</v>
      </c>
      <c r="K33">
        <v>6916.68213</v>
      </c>
    </row>
    <row r="34" spans="2:11" ht="12.75">
      <c r="B34" t="s">
        <v>26</v>
      </c>
      <c r="C34" s="18" t="s">
        <v>14</v>
      </c>
      <c r="D34" s="19">
        <v>0.043</v>
      </c>
      <c r="E34">
        <v>0.02380262</v>
      </c>
      <c r="F34" s="20">
        <v>2.4</v>
      </c>
      <c r="G34" s="21" t="s">
        <v>7</v>
      </c>
      <c r="H34">
        <v>0.06540601</v>
      </c>
      <c r="I34" s="22">
        <v>6.3</v>
      </c>
      <c r="J34" s="23">
        <f>ROUND(K34,-3)</f>
        <v>10000</v>
      </c>
      <c r="K34">
        <v>10456</v>
      </c>
    </row>
    <row r="35" spans="2:11" ht="12.75">
      <c r="B35" t="s">
        <v>27</v>
      </c>
      <c r="C35" s="18"/>
      <c r="D35" s="19">
        <v>0.032</v>
      </c>
      <c r="E35">
        <v>0.02440974</v>
      </c>
      <c r="F35" s="20">
        <f>E35*100</f>
        <v>2.4409739999999998</v>
      </c>
      <c r="G35" s="21" t="s">
        <v>7</v>
      </c>
      <c r="H35">
        <v>0.04086011</v>
      </c>
      <c r="I35" s="22">
        <v>4</v>
      </c>
      <c r="J35" s="23">
        <v>28000</v>
      </c>
      <c r="K35">
        <v>28663</v>
      </c>
    </row>
    <row r="36" spans="2:11" ht="12.75">
      <c r="B36" t="s">
        <v>28</v>
      </c>
      <c r="C36" s="18"/>
      <c r="D36" s="19">
        <v>0.054</v>
      </c>
      <c r="E36">
        <v>0.03987411</v>
      </c>
      <c r="F36" s="20">
        <f>E36*100</f>
        <v>3.987411</v>
      </c>
      <c r="G36" s="21" t="s">
        <v>7</v>
      </c>
      <c r="H36">
        <v>0.06611977</v>
      </c>
      <c r="I36" s="22">
        <v>6.8</v>
      </c>
      <c r="J36" s="23">
        <v>46000</v>
      </c>
      <c r="K36">
        <v>45287</v>
      </c>
    </row>
    <row r="37" spans="2:11" ht="12.75">
      <c r="B37" t="s">
        <v>29</v>
      </c>
      <c r="C37" s="18"/>
      <c r="D37" s="19">
        <v>0.062</v>
      </c>
      <c r="E37">
        <v>0.03371244</v>
      </c>
      <c r="F37" s="20">
        <v>3.5</v>
      </c>
      <c r="G37" s="21" t="s">
        <v>7</v>
      </c>
      <c r="H37">
        <v>0.08650522</v>
      </c>
      <c r="I37" s="22">
        <v>8.9</v>
      </c>
      <c r="J37" s="23">
        <v>14000</v>
      </c>
      <c r="K37">
        <v>13314</v>
      </c>
    </row>
    <row r="38" spans="2:11" ht="12.75">
      <c r="B38" t="s">
        <v>30</v>
      </c>
      <c r="C38" s="18"/>
      <c r="D38" s="49" t="s">
        <v>7</v>
      </c>
      <c r="E38" s="46" t="s">
        <v>7</v>
      </c>
      <c r="F38" s="20" t="s">
        <v>7</v>
      </c>
      <c r="G38" s="21" t="s">
        <v>7</v>
      </c>
      <c r="H38" t="s">
        <v>7</v>
      </c>
      <c r="I38" s="22" t="s">
        <v>7</v>
      </c>
      <c r="J38" s="23" t="s">
        <v>7</v>
      </c>
      <c r="K38" t="s">
        <v>7</v>
      </c>
    </row>
    <row r="39" spans="2:11" ht="12.75">
      <c r="B39" t="s">
        <v>31</v>
      </c>
      <c r="C39" s="18"/>
      <c r="D39" s="49" t="s">
        <v>7</v>
      </c>
      <c r="E39" s="46" t="s">
        <v>7</v>
      </c>
      <c r="F39" s="20" t="s">
        <v>7</v>
      </c>
      <c r="G39" s="21" t="s">
        <v>7</v>
      </c>
      <c r="H39" t="s">
        <v>7</v>
      </c>
      <c r="I39" s="22" t="s">
        <v>7</v>
      </c>
      <c r="J39" s="23" t="s">
        <v>7</v>
      </c>
      <c r="K39" t="s">
        <v>7</v>
      </c>
    </row>
    <row r="40" spans="3:10" ht="12.75">
      <c r="C40" s="18"/>
      <c r="D40" s="19"/>
      <c r="J40" s="48"/>
    </row>
    <row r="41" spans="2:11" ht="12.75">
      <c r="B41" s="14" t="s">
        <v>18</v>
      </c>
      <c r="C41" s="39"/>
      <c r="D41" s="40"/>
      <c r="E41" s="15"/>
      <c r="F41" s="41"/>
      <c r="G41" s="15"/>
      <c r="H41" s="15"/>
      <c r="I41" s="42"/>
      <c r="J41" s="43"/>
      <c r="K41" s="15"/>
    </row>
    <row r="42" spans="2:11" ht="12.75">
      <c r="B42" t="s">
        <v>19</v>
      </c>
      <c r="C42" s="18"/>
      <c r="D42" s="19">
        <v>0.053</v>
      </c>
      <c r="E42">
        <v>0.04372055</v>
      </c>
      <c r="F42" s="20">
        <v>4.3</v>
      </c>
      <c r="G42" s="21" t="s">
        <v>7</v>
      </c>
      <c r="H42">
        <v>0.06401382</v>
      </c>
      <c r="I42" s="22">
        <v>6.3</v>
      </c>
      <c r="J42" s="23">
        <v>69000</v>
      </c>
      <c r="K42">
        <v>70345</v>
      </c>
    </row>
    <row r="43" spans="2:10" ht="12.75">
      <c r="B43" s="51" t="s">
        <v>32</v>
      </c>
      <c r="C43" s="18"/>
      <c r="D43" s="19">
        <v>0.057</v>
      </c>
      <c r="F43" s="20">
        <v>4.5</v>
      </c>
      <c r="G43" s="21" t="s">
        <v>7</v>
      </c>
      <c r="I43" s="22">
        <v>6.8</v>
      </c>
      <c r="J43" s="23">
        <v>56000</v>
      </c>
    </row>
    <row r="44" spans="2:10" ht="12.75">
      <c r="B44" s="51" t="s">
        <v>33</v>
      </c>
      <c r="C44" s="18" t="s">
        <v>14</v>
      </c>
      <c r="D44" s="19">
        <v>0.041</v>
      </c>
      <c r="F44" s="20">
        <v>2</v>
      </c>
      <c r="G44" s="21" t="s">
        <v>7</v>
      </c>
      <c r="I44" s="22">
        <v>6.3</v>
      </c>
      <c r="J44" s="23">
        <v>13000</v>
      </c>
    </row>
    <row r="45" spans="2:11" ht="12.75">
      <c r="B45" t="s">
        <v>20</v>
      </c>
      <c r="C45" s="18"/>
      <c r="D45" s="19">
        <v>0.033994</v>
      </c>
      <c r="E45">
        <v>0.02316722</v>
      </c>
      <c r="F45" s="20">
        <f>E45*100</f>
        <v>2.316722</v>
      </c>
      <c r="G45" s="21" t="s">
        <v>7</v>
      </c>
      <c r="H45">
        <v>0.04482106</v>
      </c>
      <c r="I45" s="22">
        <f>H45*100</f>
        <v>4.482106</v>
      </c>
      <c r="J45" s="23">
        <f>ROUND(K45,-3)</f>
        <v>19000</v>
      </c>
      <c r="K45">
        <v>18777</v>
      </c>
    </row>
    <row r="46" spans="2:11" ht="12.75">
      <c r="B46" t="s">
        <v>21</v>
      </c>
      <c r="C46" s="18" t="s">
        <v>14</v>
      </c>
      <c r="D46" s="19">
        <v>0.061</v>
      </c>
      <c r="E46">
        <v>0.02571277</v>
      </c>
      <c r="F46" s="20">
        <v>2.8</v>
      </c>
      <c r="G46" s="21" t="s">
        <v>7</v>
      </c>
      <c r="H46">
        <v>0.08383315</v>
      </c>
      <c r="I46" s="22">
        <v>9.4</v>
      </c>
      <c r="J46" s="23">
        <v>14000</v>
      </c>
      <c r="K46">
        <v>12344</v>
      </c>
    </row>
    <row r="47" spans="2:11" ht="12.75">
      <c r="B47" t="s">
        <v>22</v>
      </c>
      <c r="C47" s="18" t="s">
        <v>14</v>
      </c>
      <c r="D47" s="19">
        <v>0.024</v>
      </c>
      <c r="E47">
        <v>0.00781956</v>
      </c>
      <c r="F47" s="20">
        <f>E47*100</f>
        <v>0.781956</v>
      </c>
      <c r="G47" s="21" t="s">
        <v>7</v>
      </c>
      <c r="H47">
        <v>0.04131394</v>
      </c>
      <c r="I47" s="22">
        <v>4</v>
      </c>
      <c r="J47" s="23">
        <f>ROUND(K47,-3)</f>
        <v>5000</v>
      </c>
      <c r="K47">
        <v>5299.087358</v>
      </c>
    </row>
    <row r="48" spans="2:11" ht="12.75">
      <c r="B48" t="s">
        <v>23</v>
      </c>
      <c r="C48" s="18"/>
      <c r="D48" s="49" t="s">
        <v>7</v>
      </c>
      <c r="E48" s="46" t="s">
        <v>7</v>
      </c>
      <c r="F48" s="20" t="s">
        <v>7</v>
      </c>
      <c r="G48" s="21" t="s">
        <v>7</v>
      </c>
      <c r="H48" t="s">
        <v>7</v>
      </c>
      <c r="I48" s="22" t="s">
        <v>7</v>
      </c>
      <c r="J48" s="23" t="s">
        <v>7</v>
      </c>
      <c r="K48" t="s">
        <v>7</v>
      </c>
    </row>
    <row r="49" spans="3:10" ht="12.75">
      <c r="C49" s="18"/>
      <c r="D49" s="19"/>
      <c r="J49" s="48"/>
    </row>
    <row r="50" spans="2:11" ht="12.75">
      <c r="B50" s="52" t="s">
        <v>34</v>
      </c>
      <c r="C50" s="39"/>
      <c r="D50" s="40"/>
      <c r="E50" s="15"/>
      <c r="F50" s="41"/>
      <c r="G50" s="15"/>
      <c r="H50" s="15"/>
      <c r="I50" s="42"/>
      <c r="J50" s="43"/>
      <c r="K50" s="15"/>
    </row>
    <row r="51" spans="2:11" ht="12.75">
      <c r="B51" t="s">
        <v>35</v>
      </c>
      <c r="C51" s="18"/>
      <c r="D51" s="19">
        <v>0.065</v>
      </c>
      <c r="E51">
        <v>0.05002547</v>
      </c>
      <c r="F51" s="20">
        <f>E51*100</f>
        <v>5.002547</v>
      </c>
      <c r="G51" s="21" t="s">
        <v>7</v>
      </c>
      <c r="H51">
        <v>0.07895086</v>
      </c>
      <c r="I51" s="22">
        <v>8</v>
      </c>
      <c r="J51" s="23">
        <v>45000</v>
      </c>
      <c r="K51">
        <v>44211</v>
      </c>
    </row>
    <row r="52" spans="2:11" ht="12.75">
      <c r="B52" t="s">
        <v>36</v>
      </c>
      <c r="C52" s="18"/>
      <c r="D52" s="19">
        <v>0.049</v>
      </c>
      <c r="E52">
        <v>0.03309621</v>
      </c>
      <c r="F52" s="20">
        <f>E52*100</f>
        <v>3.309621</v>
      </c>
      <c r="G52" s="21" t="s">
        <v>7</v>
      </c>
      <c r="H52">
        <v>0.0661895</v>
      </c>
      <c r="I52" s="22">
        <v>6.5</v>
      </c>
      <c r="J52" s="23">
        <f>ROUND(K52,-3)</f>
        <v>24000</v>
      </c>
      <c r="K52">
        <v>24219</v>
      </c>
    </row>
    <row r="53" spans="2:11" ht="12.75">
      <c r="B53" t="s">
        <v>37</v>
      </c>
      <c r="C53" s="18"/>
      <c r="D53" s="19">
        <v>0.046107</v>
      </c>
      <c r="E53">
        <v>0.03143455</v>
      </c>
      <c r="F53" s="20">
        <v>3.2</v>
      </c>
      <c r="G53" s="21" t="s">
        <v>7</v>
      </c>
      <c r="H53">
        <v>0.06077854</v>
      </c>
      <c r="I53" s="22">
        <f>H53*100</f>
        <v>6.077854</v>
      </c>
      <c r="J53" s="23">
        <v>27000</v>
      </c>
      <c r="K53">
        <v>26431</v>
      </c>
    </row>
    <row r="54" spans="2:11" ht="12.75">
      <c r="B54" t="s">
        <v>38</v>
      </c>
      <c r="C54" s="18" t="s">
        <v>14</v>
      </c>
      <c r="D54" s="19">
        <v>0.021388</v>
      </c>
      <c r="E54">
        <v>0.01114949</v>
      </c>
      <c r="F54" s="20">
        <f>E54*100</f>
        <v>1.114949</v>
      </c>
      <c r="G54" s="21" t="s">
        <v>7</v>
      </c>
      <c r="H54">
        <v>0.03162575</v>
      </c>
      <c r="I54" s="22">
        <v>3.1</v>
      </c>
      <c r="J54" s="23">
        <f>ROUND(K54,-3)</f>
        <v>12000</v>
      </c>
      <c r="K54">
        <v>12014</v>
      </c>
    </row>
    <row r="55" spans="3:10" ht="12.75">
      <c r="C55" s="18"/>
      <c r="D55" s="19"/>
      <c r="J55" s="48"/>
    </row>
    <row r="56" spans="1:11" ht="12.75">
      <c r="A56" s="53" t="s">
        <v>39</v>
      </c>
      <c r="B56" s="14" t="s">
        <v>40</v>
      </c>
      <c r="C56" s="39"/>
      <c r="D56" s="40"/>
      <c r="E56" s="15"/>
      <c r="F56" s="41"/>
      <c r="G56" s="15"/>
      <c r="H56" s="15"/>
      <c r="I56" s="42"/>
      <c r="J56" s="43"/>
      <c r="K56" s="15"/>
    </row>
    <row r="57" spans="2:11" ht="12.75">
      <c r="B57" t="s">
        <v>41</v>
      </c>
      <c r="C57" s="18"/>
      <c r="D57" s="19">
        <v>0.068</v>
      </c>
      <c r="E57">
        <v>0.05324216</v>
      </c>
      <c r="F57" s="20">
        <v>5.2</v>
      </c>
      <c r="G57" s="21" t="s">
        <v>7</v>
      </c>
      <c r="H57">
        <v>0.08515351</v>
      </c>
      <c r="I57" s="22">
        <v>8.3</v>
      </c>
      <c r="J57" s="23">
        <v>48000</v>
      </c>
      <c r="K57">
        <v>45457</v>
      </c>
    </row>
    <row r="58" spans="2:11" ht="12.75">
      <c r="B58" t="s">
        <v>42</v>
      </c>
      <c r="C58" s="18"/>
      <c r="D58" s="19">
        <v>0.059</v>
      </c>
      <c r="E58">
        <v>0.04143988</v>
      </c>
      <c r="F58" s="20">
        <v>4.3</v>
      </c>
      <c r="G58" s="21" t="s">
        <v>7</v>
      </c>
      <c r="H58">
        <v>0.07247518</v>
      </c>
      <c r="I58" s="22">
        <v>7.5</v>
      </c>
      <c r="J58" s="23">
        <f>ROUND(K58,-3)</f>
        <v>36000</v>
      </c>
      <c r="K58">
        <v>36082</v>
      </c>
    </row>
    <row r="59" spans="2:11" ht="12.75">
      <c r="B59" t="s">
        <v>43</v>
      </c>
      <c r="C59" s="18"/>
      <c r="D59" s="19">
        <v>0.041</v>
      </c>
      <c r="E59">
        <v>0.0284887</v>
      </c>
      <c r="F59" s="20">
        <v>2.5</v>
      </c>
      <c r="G59" s="21" t="s">
        <v>7</v>
      </c>
      <c r="H59">
        <v>0.061866</v>
      </c>
      <c r="I59" s="22">
        <v>5.7</v>
      </c>
      <c r="J59" s="23">
        <v>14000</v>
      </c>
      <c r="K59">
        <v>16022</v>
      </c>
    </row>
    <row r="60" spans="2:11" ht="12.75">
      <c r="B60" t="s">
        <v>44</v>
      </c>
      <c r="C60" s="18" t="s">
        <v>14</v>
      </c>
      <c r="D60" s="19">
        <v>0.014</v>
      </c>
      <c r="E60">
        <v>0.00717171</v>
      </c>
      <c r="F60" s="20">
        <f>E60*100</f>
        <v>0.717171</v>
      </c>
      <c r="G60" s="21" t="s">
        <v>7</v>
      </c>
      <c r="H60">
        <v>0.02179718</v>
      </c>
      <c r="I60" s="22">
        <f>H60*100</f>
        <v>2.179718</v>
      </c>
      <c r="J60" s="23">
        <f>ROUND(K60,-3)</f>
        <v>10000</v>
      </c>
      <c r="K60">
        <v>9835.894342</v>
      </c>
    </row>
    <row r="61" spans="3:10" ht="12.75">
      <c r="C61" s="18"/>
      <c r="D61" s="19"/>
      <c r="J61" s="48"/>
    </row>
    <row r="62" spans="2:11" ht="12.75">
      <c r="B62" s="52" t="s">
        <v>45</v>
      </c>
      <c r="C62" s="39"/>
      <c r="D62" s="40"/>
      <c r="E62" s="15"/>
      <c r="F62" s="41"/>
      <c r="G62" s="15"/>
      <c r="H62" s="15"/>
      <c r="I62" s="42"/>
      <c r="J62" s="43"/>
      <c r="K62" s="15"/>
    </row>
    <row r="63" spans="2:11" ht="12.75">
      <c r="B63" t="s">
        <v>46</v>
      </c>
      <c r="C63" s="18" t="s">
        <v>14</v>
      </c>
      <c r="D63" s="19">
        <v>0.048</v>
      </c>
      <c r="E63">
        <v>0.02149912</v>
      </c>
      <c r="F63" s="20">
        <v>2.2</v>
      </c>
      <c r="G63" s="21" t="s">
        <v>7</v>
      </c>
      <c r="H63">
        <v>0.06946078</v>
      </c>
      <c r="I63" s="22">
        <v>7.4</v>
      </c>
      <c r="J63" s="23">
        <f>ROUND(K63,-3)</f>
        <v>4000</v>
      </c>
      <c r="K63">
        <v>4068.697741</v>
      </c>
    </row>
    <row r="64" spans="2:11" ht="12.75">
      <c r="B64" t="s">
        <v>47</v>
      </c>
      <c r="C64" s="18"/>
      <c r="D64" s="19">
        <v>0.053547</v>
      </c>
      <c r="E64">
        <v>0.03627409</v>
      </c>
      <c r="F64" s="20">
        <v>3.6</v>
      </c>
      <c r="G64" s="21" t="s">
        <v>7</v>
      </c>
      <c r="H64">
        <v>0.07081962</v>
      </c>
      <c r="I64" s="22">
        <v>7.1</v>
      </c>
      <c r="J64" s="23">
        <f>ROUND(K64,-3)</f>
        <v>24000</v>
      </c>
      <c r="K64">
        <v>23801</v>
      </c>
    </row>
    <row r="65" spans="2:11" ht="12.75">
      <c r="B65" t="s">
        <v>48</v>
      </c>
      <c r="C65" s="18"/>
      <c r="D65" s="19">
        <v>0.033777</v>
      </c>
      <c r="E65">
        <v>0.01974039</v>
      </c>
      <c r="F65" s="20">
        <v>2</v>
      </c>
      <c r="G65" s="21" t="s">
        <v>7</v>
      </c>
      <c r="H65">
        <v>0.04781365</v>
      </c>
      <c r="I65" s="22">
        <v>4.8</v>
      </c>
      <c r="J65" s="23">
        <f>ROUND(K65,-3)</f>
        <v>14000</v>
      </c>
      <c r="K65">
        <v>14206</v>
      </c>
    </row>
    <row r="66" spans="2:11" ht="12.75">
      <c r="B66" t="s">
        <v>49</v>
      </c>
      <c r="C66" s="18"/>
      <c r="D66" s="19">
        <v>0.059</v>
      </c>
      <c r="E66">
        <v>0.03858912</v>
      </c>
      <c r="F66" s="20">
        <v>3.8</v>
      </c>
      <c r="G66" s="21" t="s">
        <v>7</v>
      </c>
      <c r="H66">
        <v>0.0819253</v>
      </c>
      <c r="I66" s="22">
        <v>8</v>
      </c>
      <c r="J66" s="23">
        <f>ROUND(K66,-3)</f>
        <v>15000</v>
      </c>
      <c r="K66">
        <v>15065</v>
      </c>
    </row>
    <row r="67" spans="2:11" ht="12.75">
      <c r="B67" s="54" t="s">
        <v>50</v>
      </c>
      <c r="C67" s="18" t="s">
        <v>14</v>
      </c>
      <c r="D67" s="19">
        <v>0.02</v>
      </c>
      <c r="E67">
        <v>0</v>
      </c>
      <c r="F67" s="20">
        <f>E67*100</f>
        <v>0</v>
      </c>
      <c r="G67" s="21" t="s">
        <v>7</v>
      </c>
      <c r="H67">
        <v>0.03896564</v>
      </c>
      <c r="I67" s="22">
        <v>4.2</v>
      </c>
      <c r="J67" s="23">
        <f>ROUND(K67,-3)</f>
        <v>2000</v>
      </c>
      <c r="K67">
        <v>1615.773132</v>
      </c>
    </row>
    <row r="68" spans="2:11" ht="12.75">
      <c r="B68" t="s">
        <v>51</v>
      </c>
      <c r="C68" s="18"/>
      <c r="D68" s="19">
        <v>0.059</v>
      </c>
      <c r="E68">
        <v>0.03876616</v>
      </c>
      <c r="F68" s="20">
        <v>3.8</v>
      </c>
      <c r="G68" s="21" t="s">
        <v>7</v>
      </c>
      <c r="H68">
        <v>0.08161289</v>
      </c>
      <c r="I68" s="22">
        <v>8</v>
      </c>
      <c r="J68" s="23">
        <v>18000</v>
      </c>
      <c r="K68">
        <v>18595</v>
      </c>
    </row>
    <row r="69" spans="2:11" ht="12.75">
      <c r="B69" t="s">
        <v>52</v>
      </c>
      <c r="C69" s="18" t="s">
        <v>14</v>
      </c>
      <c r="D69" s="19">
        <v>0.043523</v>
      </c>
      <c r="E69">
        <v>0.02349262</v>
      </c>
      <c r="F69" s="20">
        <v>2.3</v>
      </c>
      <c r="G69" s="21" t="s">
        <v>7</v>
      </c>
      <c r="H69">
        <v>0.06355241</v>
      </c>
      <c r="I69" s="22">
        <v>6.6</v>
      </c>
      <c r="J69" s="23">
        <f>ROUND(K69,-3)</f>
        <v>16000</v>
      </c>
      <c r="K69">
        <v>15658</v>
      </c>
    </row>
    <row r="70" spans="2:11" ht="12.75">
      <c r="B70" t="s">
        <v>53</v>
      </c>
      <c r="C70" s="18" t="s">
        <v>14</v>
      </c>
      <c r="D70" s="19">
        <v>0.04</v>
      </c>
      <c r="E70">
        <v>0.02133236</v>
      </c>
      <c r="F70" s="20">
        <v>2.1</v>
      </c>
      <c r="G70" s="21" t="s">
        <v>7</v>
      </c>
      <c r="H70">
        <v>0.05699968</v>
      </c>
      <c r="I70" s="22">
        <v>5.8</v>
      </c>
      <c r="J70" s="23">
        <f>ROUND(K70,-3)</f>
        <v>14000</v>
      </c>
      <c r="K70">
        <v>14388</v>
      </c>
    </row>
    <row r="71" spans="3:10" ht="12.75">
      <c r="C71" s="18"/>
      <c r="D71" s="19"/>
      <c r="J71" s="48"/>
    </row>
    <row r="72" spans="2:11" ht="12.75">
      <c r="B72" s="52" t="s">
        <v>54</v>
      </c>
      <c r="C72" s="39"/>
      <c r="D72" s="40"/>
      <c r="E72" s="15"/>
      <c r="F72" s="41"/>
      <c r="G72" s="15"/>
      <c r="H72" s="15"/>
      <c r="I72" s="42"/>
      <c r="J72" s="43"/>
      <c r="K72" s="15"/>
    </row>
    <row r="73" spans="2:11" ht="12.75">
      <c r="B73" t="s">
        <v>55</v>
      </c>
      <c r="C73" s="18" t="s">
        <v>14</v>
      </c>
      <c r="D73" s="19">
        <v>0.021401</v>
      </c>
      <c r="E73">
        <v>0</v>
      </c>
      <c r="F73" s="20">
        <f>E73*100</f>
        <v>0</v>
      </c>
      <c r="G73" s="21" t="s">
        <v>7</v>
      </c>
      <c r="H73">
        <v>0.04288446</v>
      </c>
      <c r="I73" s="22">
        <v>4.2</v>
      </c>
      <c r="J73" s="23">
        <f>ROUND(K73,-3)</f>
        <v>1000</v>
      </c>
      <c r="K73">
        <v>1409.82945</v>
      </c>
    </row>
    <row r="74" spans="2:11" ht="12.75">
      <c r="B74" t="s">
        <v>46</v>
      </c>
      <c r="C74" s="18" t="s">
        <v>14</v>
      </c>
      <c r="D74" s="19">
        <v>0.048</v>
      </c>
      <c r="E74">
        <v>0.02149912</v>
      </c>
      <c r="F74" s="20">
        <v>2.2</v>
      </c>
      <c r="G74" s="21" t="s">
        <v>7</v>
      </c>
      <c r="H74">
        <v>0.06946078</v>
      </c>
      <c r="I74" s="22">
        <v>7.4</v>
      </c>
      <c r="J74" s="23">
        <f>ROUND(K74,-3)</f>
        <v>4000</v>
      </c>
      <c r="K74">
        <v>4068.697741</v>
      </c>
    </row>
    <row r="75" spans="2:11" ht="12.75">
      <c r="B75" t="s">
        <v>56</v>
      </c>
      <c r="C75" s="18"/>
      <c r="D75" s="49" t="s">
        <v>7</v>
      </c>
      <c r="E75" s="46" t="s">
        <v>7</v>
      </c>
      <c r="F75" s="20" t="s">
        <v>7</v>
      </c>
      <c r="G75" s="21" t="s">
        <v>7</v>
      </c>
      <c r="H75" t="s">
        <v>7</v>
      </c>
      <c r="I75" s="22" t="s">
        <v>7</v>
      </c>
      <c r="J75" s="23" t="s">
        <v>7</v>
      </c>
      <c r="K75" t="s">
        <v>7</v>
      </c>
    </row>
    <row r="76" spans="2:11" ht="12.75">
      <c r="B76" t="s">
        <v>57</v>
      </c>
      <c r="C76" s="18" t="s">
        <v>14</v>
      </c>
      <c r="D76" s="19">
        <v>0.096</v>
      </c>
      <c r="E76">
        <v>0.04278953</v>
      </c>
      <c r="F76" s="20">
        <v>4.2</v>
      </c>
      <c r="G76" s="21" t="s">
        <v>7</v>
      </c>
      <c r="H76">
        <v>0.15043534</v>
      </c>
      <c r="I76" s="22">
        <v>14.9</v>
      </c>
      <c r="J76" s="23">
        <f aca="true" t="shared" si="0" ref="J76:J82">ROUND(K76,-3)</f>
        <v>7000</v>
      </c>
      <c r="K76">
        <v>7061.293349</v>
      </c>
    </row>
    <row r="77" spans="2:11" ht="12.75">
      <c r="B77" t="s">
        <v>58</v>
      </c>
      <c r="C77" s="18" t="s">
        <v>14</v>
      </c>
      <c r="D77" s="19">
        <v>0.053</v>
      </c>
      <c r="E77">
        <v>0.01998071</v>
      </c>
      <c r="F77" s="20">
        <v>2.1</v>
      </c>
      <c r="G77" s="21" t="s">
        <v>7</v>
      </c>
      <c r="H77">
        <v>0.08241644</v>
      </c>
      <c r="I77" s="22">
        <v>8.6</v>
      </c>
      <c r="J77" s="23">
        <f t="shared" si="0"/>
        <v>5000</v>
      </c>
      <c r="K77">
        <v>4837.188934</v>
      </c>
    </row>
    <row r="78" spans="2:11" ht="12.75">
      <c r="B78" t="s">
        <v>83</v>
      </c>
      <c r="C78" s="18" t="s">
        <v>14</v>
      </c>
      <c r="D78" s="19">
        <v>0.05</v>
      </c>
      <c r="E78">
        <v>0.0015533</v>
      </c>
      <c r="F78" s="20">
        <f>E78*100</f>
        <v>0.15533</v>
      </c>
      <c r="G78" s="21" t="s">
        <v>7</v>
      </c>
      <c r="H78">
        <v>0.10174733</v>
      </c>
      <c r="I78" s="22">
        <v>9.9</v>
      </c>
      <c r="J78" s="23">
        <f t="shared" si="0"/>
        <v>3000</v>
      </c>
      <c r="K78">
        <v>3249.77768</v>
      </c>
    </row>
    <row r="79" spans="2:11" ht="12.75">
      <c r="B79" t="s">
        <v>59</v>
      </c>
      <c r="C79" s="18" t="s">
        <v>14</v>
      </c>
      <c r="D79" s="19">
        <v>0.082</v>
      </c>
      <c r="E79">
        <v>0.03037132</v>
      </c>
      <c r="F79" s="20">
        <f>E79*100</f>
        <v>3.037132</v>
      </c>
      <c r="G79" s="21" t="s">
        <v>7</v>
      </c>
      <c r="H79">
        <v>0.13299321</v>
      </c>
      <c r="I79" s="22">
        <f>H79*100</f>
        <v>13.299321</v>
      </c>
      <c r="J79" s="23">
        <f t="shared" si="0"/>
        <v>9000</v>
      </c>
      <c r="K79">
        <v>8501.321488</v>
      </c>
    </row>
    <row r="80" spans="2:11" ht="12.75">
      <c r="B80" t="s">
        <v>60</v>
      </c>
      <c r="C80" s="18" t="s">
        <v>14</v>
      </c>
      <c r="D80" s="19">
        <v>0.037</v>
      </c>
      <c r="E80">
        <v>0.0107842</v>
      </c>
      <c r="F80" s="20">
        <f>E80*100</f>
        <v>1.0784200000000002</v>
      </c>
      <c r="G80" s="21" t="s">
        <v>7</v>
      </c>
      <c r="H80">
        <v>0.06064809</v>
      </c>
      <c r="I80" s="22">
        <v>6.2</v>
      </c>
      <c r="J80" s="23">
        <f t="shared" si="0"/>
        <v>4000</v>
      </c>
      <c r="K80">
        <v>4332.560624</v>
      </c>
    </row>
    <row r="81" spans="2:11" ht="12.75">
      <c r="B81" t="s">
        <v>61</v>
      </c>
      <c r="C81" s="18" t="s">
        <v>14</v>
      </c>
      <c r="D81" s="19">
        <v>0.036</v>
      </c>
      <c r="E81">
        <v>0.00394939</v>
      </c>
      <c r="F81" s="20">
        <f>E81*100</f>
        <v>0.394939</v>
      </c>
      <c r="G81" s="21" t="s">
        <v>7</v>
      </c>
      <c r="H81">
        <v>0.06769466</v>
      </c>
      <c r="I81" s="22">
        <f>H81*100</f>
        <v>6.769466</v>
      </c>
      <c r="J81" s="23">
        <f t="shared" si="0"/>
        <v>3000</v>
      </c>
      <c r="K81">
        <v>2562.889861</v>
      </c>
    </row>
    <row r="82" spans="2:11" ht="12.75">
      <c r="B82" t="s">
        <v>62</v>
      </c>
      <c r="C82" s="18" t="s">
        <v>14</v>
      </c>
      <c r="D82" s="19">
        <v>0.027</v>
      </c>
      <c r="E82">
        <v>0.00074598</v>
      </c>
      <c r="F82" s="20">
        <v>0.2</v>
      </c>
      <c r="G82" s="21" t="s">
        <v>7</v>
      </c>
      <c r="H82">
        <v>0.05730717</v>
      </c>
      <c r="I82" s="22">
        <v>5.3</v>
      </c>
      <c r="J82" s="23">
        <f t="shared" si="0"/>
        <v>2000</v>
      </c>
      <c r="K82">
        <v>1832.57843</v>
      </c>
    </row>
    <row r="83" spans="2:11" ht="12.75">
      <c r="B83" t="s">
        <v>63</v>
      </c>
      <c r="C83" s="18"/>
      <c r="D83" s="49" t="s">
        <v>7</v>
      </c>
      <c r="E83" s="46" t="s">
        <v>7</v>
      </c>
      <c r="F83" s="20" t="s">
        <v>7</v>
      </c>
      <c r="G83" s="21" t="s">
        <v>7</v>
      </c>
      <c r="H83" t="s">
        <v>7</v>
      </c>
      <c r="I83" s="22" t="s">
        <v>7</v>
      </c>
      <c r="J83" s="23" t="s">
        <v>7</v>
      </c>
      <c r="K83" t="s">
        <v>7</v>
      </c>
    </row>
    <row r="84" spans="2:11" ht="12.75">
      <c r="B84" t="s">
        <v>84</v>
      </c>
      <c r="C84" s="18" t="s">
        <v>14</v>
      </c>
      <c r="D84" s="19">
        <v>0.037452</v>
      </c>
      <c r="E84">
        <v>0.01291674</v>
      </c>
      <c r="F84" s="20">
        <v>1.2</v>
      </c>
      <c r="G84" s="21" t="s">
        <v>7</v>
      </c>
      <c r="H84">
        <v>0.06198776</v>
      </c>
      <c r="I84" s="22">
        <v>6.1</v>
      </c>
      <c r="J84" s="23">
        <f>ROUND(K84,-3)</f>
        <v>3000</v>
      </c>
      <c r="K84">
        <v>3390.633498</v>
      </c>
    </row>
    <row r="85" spans="2:11" ht="12.75">
      <c r="B85" t="s">
        <v>64</v>
      </c>
      <c r="C85" s="18" t="s">
        <v>14</v>
      </c>
      <c r="D85" s="19">
        <v>0.031783</v>
      </c>
      <c r="E85">
        <v>0.00851763</v>
      </c>
      <c r="F85" s="20">
        <v>0.8</v>
      </c>
      <c r="G85" s="21" t="s">
        <v>7</v>
      </c>
      <c r="H85">
        <v>0.05504892</v>
      </c>
      <c r="I85" s="22">
        <v>5.6</v>
      </c>
      <c r="J85" s="23">
        <f>ROUND(K85,-3)</f>
        <v>3000</v>
      </c>
      <c r="K85">
        <v>3387.506332</v>
      </c>
    </row>
    <row r="86" spans="2:11" ht="12.75">
      <c r="B86" t="s">
        <v>65</v>
      </c>
      <c r="C86" s="18" t="s">
        <v>14</v>
      </c>
      <c r="D86" s="19">
        <v>0.052</v>
      </c>
      <c r="E86">
        <v>0.00976436</v>
      </c>
      <c r="F86" s="20">
        <v>0.8</v>
      </c>
      <c r="G86" s="21" t="s">
        <v>7</v>
      </c>
      <c r="H86">
        <v>0.0954294</v>
      </c>
      <c r="I86" s="22">
        <v>9.6</v>
      </c>
      <c r="J86" s="23">
        <f>ROUND(K86,-3)</f>
        <v>6000</v>
      </c>
      <c r="K86">
        <v>6385.849519</v>
      </c>
    </row>
    <row r="87" spans="2:11" ht="12.75">
      <c r="B87" t="s">
        <v>66</v>
      </c>
      <c r="C87" s="18" t="s">
        <v>14</v>
      </c>
      <c r="D87" s="19">
        <v>0.053398</v>
      </c>
      <c r="E87">
        <v>0.01960122</v>
      </c>
      <c r="F87" s="20">
        <v>1.9</v>
      </c>
      <c r="G87" s="21" t="s">
        <v>7</v>
      </c>
      <c r="H87">
        <v>0.08719464</v>
      </c>
      <c r="I87" s="22">
        <v>8.6</v>
      </c>
      <c r="J87" s="23">
        <f>ROUND(K87,-3)</f>
        <v>5000</v>
      </c>
      <c r="K87">
        <v>4613.094621</v>
      </c>
    </row>
    <row r="88" spans="2:11" ht="12.75">
      <c r="B88" t="s">
        <v>67</v>
      </c>
      <c r="C88" s="18"/>
      <c r="D88" s="49" t="s">
        <v>7</v>
      </c>
      <c r="E88" t="s">
        <v>7</v>
      </c>
      <c r="F88" s="20" t="s">
        <v>7</v>
      </c>
      <c r="G88" s="21" t="s">
        <v>7</v>
      </c>
      <c r="H88" t="s">
        <v>7</v>
      </c>
      <c r="I88" s="22" t="s">
        <v>7</v>
      </c>
      <c r="J88" s="23" t="s">
        <v>7</v>
      </c>
      <c r="K88" t="s">
        <v>7</v>
      </c>
    </row>
    <row r="89" spans="2:11" ht="12.75">
      <c r="B89" t="s">
        <v>68</v>
      </c>
      <c r="C89" s="18" t="s">
        <v>14</v>
      </c>
      <c r="D89" s="19">
        <v>0.044</v>
      </c>
      <c r="E89">
        <v>0.0125072</v>
      </c>
      <c r="F89" s="20">
        <v>1.2</v>
      </c>
      <c r="G89" s="21" t="s">
        <v>7</v>
      </c>
      <c r="H89">
        <v>0.0779141</v>
      </c>
      <c r="I89" s="22">
        <v>7.6</v>
      </c>
      <c r="J89" s="23">
        <f aca="true" t="shared" si="1" ref="J89:J98">ROUND(K89,-3)</f>
        <v>6000</v>
      </c>
      <c r="K89">
        <v>5901.156495</v>
      </c>
    </row>
    <row r="90" spans="2:11" ht="12.75">
      <c r="B90" t="s">
        <v>69</v>
      </c>
      <c r="C90" s="18" t="s">
        <v>14</v>
      </c>
      <c r="D90" s="19">
        <v>0.062</v>
      </c>
      <c r="E90">
        <v>0.02073192</v>
      </c>
      <c r="F90" s="20">
        <v>2</v>
      </c>
      <c r="G90" s="21" t="s">
        <v>7</v>
      </c>
      <c r="H90">
        <v>0.10774292</v>
      </c>
      <c r="I90" s="22">
        <v>10.5</v>
      </c>
      <c r="J90" s="23">
        <f t="shared" si="1"/>
        <v>8000</v>
      </c>
      <c r="K90">
        <v>8264.979676</v>
      </c>
    </row>
    <row r="91" spans="2:11" ht="12.75">
      <c r="B91" t="s">
        <v>47</v>
      </c>
      <c r="C91" s="18" t="s">
        <v>14</v>
      </c>
      <c r="D91" s="19">
        <v>0.034</v>
      </c>
      <c r="E91">
        <v>0.01110011</v>
      </c>
      <c r="F91" s="20">
        <v>1.1</v>
      </c>
      <c r="G91" s="21" t="s">
        <v>7</v>
      </c>
      <c r="H91">
        <v>0.05595413</v>
      </c>
      <c r="I91" s="22">
        <v>5.7</v>
      </c>
      <c r="J91" s="23">
        <f t="shared" si="1"/>
        <v>4000</v>
      </c>
      <c r="K91">
        <v>3590.543594</v>
      </c>
    </row>
    <row r="92" spans="2:11" ht="12.75">
      <c r="B92" t="s">
        <v>51</v>
      </c>
      <c r="C92" s="18" t="s">
        <v>14</v>
      </c>
      <c r="D92" s="19">
        <v>0.062</v>
      </c>
      <c r="E92">
        <v>0.00681273</v>
      </c>
      <c r="F92" s="20">
        <v>0.6</v>
      </c>
      <c r="G92" s="21" t="s">
        <v>7</v>
      </c>
      <c r="H92">
        <v>0.12157883</v>
      </c>
      <c r="I92" s="22">
        <v>11.7</v>
      </c>
      <c r="J92" s="23">
        <f t="shared" si="1"/>
        <v>4000</v>
      </c>
      <c r="K92">
        <v>3924.939453</v>
      </c>
    </row>
    <row r="93" spans="2:11" ht="12.75">
      <c r="B93" t="s">
        <v>70</v>
      </c>
      <c r="C93" s="18" t="s">
        <v>14</v>
      </c>
      <c r="D93" s="19">
        <v>0.05</v>
      </c>
      <c r="E93">
        <v>0.01000961</v>
      </c>
      <c r="F93" s="20">
        <f>E93*100</f>
        <v>1.000961</v>
      </c>
      <c r="G93" s="21" t="s">
        <v>7</v>
      </c>
      <c r="H93">
        <v>0.08772214</v>
      </c>
      <c r="I93" s="22">
        <v>9</v>
      </c>
      <c r="J93" s="23">
        <f t="shared" si="1"/>
        <v>3000</v>
      </c>
      <c r="K93">
        <v>2655.683533</v>
      </c>
    </row>
    <row r="94" spans="2:11" ht="12.75">
      <c r="B94" t="s">
        <v>71</v>
      </c>
      <c r="C94" s="18" t="s">
        <v>14</v>
      </c>
      <c r="D94" s="19">
        <v>0.068</v>
      </c>
      <c r="E94">
        <v>0.02958031</v>
      </c>
      <c r="F94" s="20">
        <v>2.8</v>
      </c>
      <c r="G94" s="21" t="s">
        <v>7</v>
      </c>
      <c r="H94">
        <v>0.11545115</v>
      </c>
      <c r="I94" s="22">
        <v>10.8</v>
      </c>
      <c r="J94" s="23">
        <f t="shared" si="1"/>
        <v>7000</v>
      </c>
      <c r="K94">
        <v>7176.806487</v>
      </c>
    </row>
    <row r="95" spans="2:11" ht="12.75">
      <c r="B95" t="s">
        <v>72</v>
      </c>
      <c r="C95" s="18" t="s">
        <v>14</v>
      </c>
      <c r="D95" s="19">
        <v>0.037</v>
      </c>
      <c r="E95">
        <v>0.00672809</v>
      </c>
      <c r="F95" s="20">
        <v>0.9</v>
      </c>
      <c r="G95" s="21" t="s">
        <v>7</v>
      </c>
      <c r="H95">
        <v>0.06239229</v>
      </c>
      <c r="I95" s="22">
        <v>6.4</v>
      </c>
      <c r="J95" s="23">
        <f t="shared" si="1"/>
        <v>3000</v>
      </c>
      <c r="K95">
        <v>3170.046844</v>
      </c>
    </row>
    <row r="96" spans="2:11" ht="12.75">
      <c r="B96" t="s">
        <v>73</v>
      </c>
      <c r="C96" s="18" t="s">
        <v>14</v>
      </c>
      <c r="D96" s="19">
        <v>0.02</v>
      </c>
      <c r="E96">
        <v>0</v>
      </c>
      <c r="F96" s="20">
        <f>E96*100</f>
        <v>0</v>
      </c>
      <c r="G96" s="21" t="s">
        <v>7</v>
      </c>
      <c r="H96">
        <v>0.03896564</v>
      </c>
      <c r="I96" s="22">
        <v>4.2</v>
      </c>
      <c r="J96" s="23">
        <f t="shared" si="1"/>
        <v>2000</v>
      </c>
      <c r="K96">
        <v>1615.773132</v>
      </c>
    </row>
    <row r="97" spans="2:11" ht="12.75">
      <c r="B97" t="s">
        <v>74</v>
      </c>
      <c r="C97" s="18" t="s">
        <v>14</v>
      </c>
      <c r="D97" s="19">
        <v>0.059</v>
      </c>
      <c r="E97">
        <v>0.0314696</v>
      </c>
      <c r="F97" s="20">
        <v>3.2</v>
      </c>
      <c r="G97" s="21" t="s">
        <v>7</v>
      </c>
      <c r="H97">
        <v>0.08460002</v>
      </c>
      <c r="I97" s="22">
        <v>8.6</v>
      </c>
      <c r="J97" s="23">
        <f t="shared" si="1"/>
        <v>10000</v>
      </c>
      <c r="K97">
        <v>9876.724455</v>
      </c>
    </row>
    <row r="98" spans="2:11" ht="13.5" thickBot="1">
      <c r="B98" s="55" t="s">
        <v>75</v>
      </c>
      <c r="C98" s="56" t="s">
        <v>14</v>
      </c>
      <c r="D98" s="57">
        <v>0.043</v>
      </c>
      <c r="E98" s="55">
        <v>0.00069112</v>
      </c>
      <c r="F98" s="58">
        <v>0</v>
      </c>
      <c r="G98" s="59" t="s">
        <v>7</v>
      </c>
      <c r="H98" s="55">
        <v>0.06629936</v>
      </c>
      <c r="I98" s="60">
        <v>9.3</v>
      </c>
      <c r="J98" s="61">
        <f t="shared" si="1"/>
        <v>3000</v>
      </c>
      <c r="K98">
        <v>2580.109146</v>
      </c>
    </row>
    <row r="99" spans="2:10" ht="30" customHeight="1">
      <c r="B99" s="69" t="s">
        <v>76</v>
      </c>
      <c r="C99" s="63"/>
      <c r="D99" s="63"/>
      <c r="E99" s="63"/>
      <c r="F99" s="63"/>
      <c r="G99" s="63"/>
      <c r="H99" s="63"/>
      <c r="I99" s="63"/>
      <c r="J99" s="63"/>
    </row>
    <row r="100" spans="2:10" ht="58.5" customHeight="1">
      <c r="B100" s="72" t="s">
        <v>80</v>
      </c>
      <c r="C100" s="72"/>
      <c r="D100" s="72"/>
      <c r="E100" s="72"/>
      <c r="F100" s="72"/>
      <c r="G100" s="72"/>
      <c r="H100" s="72"/>
      <c r="I100" s="72"/>
      <c r="J100" s="72"/>
    </row>
    <row r="101" spans="2:11" ht="31.5" customHeight="1">
      <c r="B101" s="63" t="s">
        <v>77</v>
      </c>
      <c r="C101" s="63"/>
      <c r="D101" s="63"/>
      <c r="E101" s="63"/>
      <c r="F101" s="63"/>
      <c r="G101" s="63"/>
      <c r="H101" s="63"/>
      <c r="I101" s="63"/>
      <c r="J101" s="63"/>
      <c r="K101" s="63"/>
    </row>
    <row r="102" spans="2:10" ht="12.75" customHeight="1">
      <c r="B102" s="73" t="s">
        <v>78</v>
      </c>
      <c r="C102" s="74"/>
      <c r="D102" s="74"/>
      <c r="E102" s="74"/>
      <c r="F102" s="74"/>
      <c r="G102" s="74"/>
      <c r="H102" s="74"/>
      <c r="I102" s="74"/>
      <c r="J102" s="74"/>
    </row>
    <row r="103" spans="2:10" ht="37.5" customHeight="1">
      <c r="B103" s="64" t="s">
        <v>81</v>
      </c>
      <c r="C103" s="64"/>
      <c r="D103" s="64"/>
      <c r="E103" s="64"/>
      <c r="F103" s="64"/>
      <c r="G103" s="64"/>
      <c r="H103" s="64"/>
      <c r="I103" s="64"/>
      <c r="J103" s="64"/>
    </row>
    <row r="104" spans="2:10" ht="41.25" customHeight="1">
      <c r="B104" s="75" t="s">
        <v>82</v>
      </c>
      <c r="C104" s="75"/>
      <c r="D104" s="76"/>
      <c r="E104" s="76"/>
      <c r="F104" s="76"/>
      <c r="G104" s="76"/>
      <c r="H104" s="76"/>
      <c r="I104" s="76"/>
      <c r="J104" s="76"/>
    </row>
    <row r="105" spans="2:10" ht="25.5" customHeight="1">
      <c r="B105" s="65" t="s">
        <v>79</v>
      </c>
      <c r="C105" s="65"/>
      <c r="D105" s="65"/>
      <c r="E105" s="65"/>
      <c r="F105" s="65"/>
      <c r="G105" s="65"/>
      <c r="H105" s="65"/>
      <c r="I105" s="65"/>
      <c r="J105" s="65"/>
    </row>
  </sheetData>
  <sheetProtection/>
  <mergeCells count="12">
    <mergeCell ref="B102:J102"/>
    <mergeCell ref="B104:J104"/>
    <mergeCell ref="B101:K101"/>
    <mergeCell ref="B103:J103"/>
    <mergeCell ref="B105:J105"/>
    <mergeCell ref="B1:J2"/>
    <mergeCell ref="B10:J10"/>
    <mergeCell ref="B31:J31"/>
    <mergeCell ref="B99:J99"/>
    <mergeCell ref="F7:I7"/>
    <mergeCell ref="C7:D7"/>
    <mergeCell ref="B100:J100"/>
  </mergeCells>
  <printOptions/>
  <pageMargins left="0.75" right="0.75" top="1" bottom="1" header="0.5" footer="0.5"/>
  <pageSetup horizontalDpi="600" verticalDpi="600" orientation="portrait" scale="89" r:id="rId1"/>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2010-12-05T02:06:08Z</dcterms:created>
  <dcterms:modified xsi:type="dcterms:W3CDTF">2013-07-02T16:35:23Z</dcterms:modified>
  <cp:category/>
  <cp:version/>
  <cp:contentType/>
  <cp:contentStatus/>
</cp:coreProperties>
</file>